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55" activeTab="0"/>
  </bookViews>
  <sheets>
    <sheet name="工作表" sheetId="1" r:id="rId1"/>
  </sheets>
  <definedNames>
    <definedName name="_xlnm.Print_Area" localSheetId="0">'工作表'!$A$1:$M$54</definedName>
  </definedNames>
  <calcPr fullCalcOnLoad="1"/>
</workbook>
</file>

<file path=xl/sharedStrings.xml><?xml version="1.0" encoding="utf-8"?>
<sst xmlns="http://schemas.openxmlformats.org/spreadsheetml/2006/main" count="460" uniqueCount="196">
  <si>
    <r>
      <rPr>
        <b/>
        <sz val="16"/>
        <color indexed="8"/>
        <rFont val="標楷體"/>
        <family val="4"/>
      </rPr>
      <t>宣導期程</t>
    </r>
  </si>
  <si>
    <r>
      <rPr>
        <b/>
        <sz val="16"/>
        <color indexed="8"/>
        <rFont val="標楷體"/>
        <family val="4"/>
      </rPr>
      <t>備註</t>
    </r>
  </si>
  <si>
    <r>
      <rPr>
        <sz val="14"/>
        <color indexed="8"/>
        <rFont val="標楷體"/>
        <family val="4"/>
      </rPr>
      <t>臉書</t>
    </r>
  </si>
  <si>
    <r>
      <rPr>
        <b/>
        <sz val="16"/>
        <color indexed="8"/>
        <rFont val="標楷體"/>
        <family val="4"/>
      </rPr>
      <t>預算</t>
    </r>
    <r>
      <rPr>
        <b/>
        <sz val="16"/>
        <color indexed="8"/>
        <rFont val="Times New Roman"/>
        <family val="1"/>
      </rPr>
      <t xml:space="preserve">    </t>
    </r>
    <r>
      <rPr>
        <b/>
        <sz val="16"/>
        <color indexed="8"/>
        <rFont val="標楷體"/>
        <family val="4"/>
      </rPr>
      <t>來源</t>
    </r>
  </si>
  <si>
    <t>總預算</t>
  </si>
  <si>
    <t>駐外機構業務</t>
  </si>
  <si>
    <r>
      <rPr>
        <sz val="14"/>
        <color indexed="8"/>
        <rFont val="標楷體"/>
        <family val="4"/>
      </rPr>
      <t>臉書</t>
    </r>
  </si>
  <si>
    <r>
      <t>Radio Ya</t>
    </r>
    <r>
      <rPr>
        <sz val="14"/>
        <color indexed="8"/>
        <rFont val="標楷體"/>
        <family val="4"/>
      </rPr>
      <t>廣播電台</t>
    </r>
  </si>
  <si>
    <t>行銷台灣</t>
  </si>
  <si>
    <t>提升駐處臉書粉專貼文觸及人數及增加追蹤者</t>
  </si>
  <si>
    <t>網路社群媒體</t>
  </si>
  <si>
    <t>宣達我國重要議題及國情</t>
  </si>
  <si>
    <t>駐處臉書粉專</t>
  </si>
  <si>
    <t>駐土耳其代表處</t>
  </si>
  <si>
    <t>提升轄內民眾對我國之認識及支持</t>
  </si>
  <si>
    <r>
      <rPr>
        <sz val="14"/>
        <color indexed="8"/>
        <rFont val="標楷體"/>
        <family val="4"/>
      </rPr>
      <t>駐義大利代表處</t>
    </r>
  </si>
  <si>
    <r>
      <rPr>
        <sz val="14"/>
        <color indexed="8"/>
        <rFont val="標楷體"/>
        <family val="4"/>
      </rPr>
      <t>國際會議及交流</t>
    </r>
  </si>
  <si>
    <r>
      <rPr>
        <sz val="14"/>
        <color indexed="8"/>
        <rFont val="標楷體"/>
        <family val="4"/>
      </rPr>
      <t>駐外機構業務</t>
    </r>
  </si>
  <si>
    <t>REDI KOL AGENCY</t>
  </si>
  <si>
    <r>
      <rPr>
        <sz val="14"/>
        <color indexed="8"/>
        <rFont val="標楷體"/>
        <family val="4"/>
      </rPr>
      <t>駐歐盟兼駐比利時代表處</t>
    </r>
  </si>
  <si>
    <r>
      <rPr>
        <sz val="14"/>
        <color indexed="8"/>
        <rFont val="標楷體"/>
        <family val="4"/>
      </rPr>
      <t>駐西班牙代表處</t>
    </r>
  </si>
  <si>
    <r>
      <rPr>
        <sz val="14"/>
        <color indexed="8"/>
        <rFont val="標楷體"/>
        <family val="4"/>
      </rPr>
      <t>廣播媒體</t>
    </r>
  </si>
  <si>
    <r>
      <rPr>
        <sz val="14"/>
        <color indexed="8"/>
        <rFont val="標楷體"/>
        <family val="4"/>
      </rPr>
      <t>駐亞特蘭大辦事處</t>
    </r>
  </si>
  <si>
    <r>
      <rPr>
        <sz val="14"/>
        <color indexed="8"/>
        <rFont val="標楷體"/>
        <family val="4"/>
      </rPr>
      <t>駐休士頓辦事處</t>
    </r>
  </si>
  <si>
    <r>
      <rPr>
        <sz val="14"/>
        <color indexed="8"/>
        <rFont val="標楷體"/>
        <family val="4"/>
      </rPr>
      <t>平面媒體</t>
    </r>
  </si>
  <si>
    <r>
      <rPr>
        <sz val="14"/>
        <color indexed="8"/>
        <rFont val="標楷體"/>
        <family val="4"/>
      </rPr>
      <t>總預算</t>
    </r>
  </si>
  <si>
    <r>
      <rPr>
        <sz val="14"/>
        <color indexed="8"/>
        <rFont val="標楷體"/>
        <family val="4"/>
      </rPr>
      <t>駐加拿大代表處</t>
    </r>
  </si>
  <si>
    <r>
      <rPr>
        <sz val="14"/>
        <color indexed="8"/>
        <rFont val="標楷體"/>
        <family val="4"/>
      </rPr>
      <t>總預算</t>
    </r>
  </si>
  <si>
    <r>
      <rPr>
        <sz val="14"/>
        <color indexed="8"/>
        <rFont val="標楷體"/>
        <family val="4"/>
      </rPr>
      <t>駐聖克里斯多福及尼維斯大使館</t>
    </r>
  </si>
  <si>
    <r>
      <rPr>
        <sz val="14"/>
        <color indexed="8"/>
        <rFont val="標楷體"/>
        <family val="4"/>
      </rPr>
      <t>駐貝里斯大使館</t>
    </r>
  </si>
  <si>
    <r>
      <rPr>
        <sz val="14"/>
        <color indexed="8"/>
        <rFont val="標楷體"/>
        <family val="4"/>
      </rPr>
      <t>電視媒體</t>
    </r>
  </si>
  <si>
    <t>駐加拿大代表處</t>
  </si>
  <si>
    <r>
      <rPr>
        <sz val="14"/>
        <color indexed="8"/>
        <rFont val="標楷體"/>
        <family val="4"/>
      </rPr>
      <t>增加駐處臉書粉專觸及率及曝光度，擴大公眾外交效益</t>
    </r>
    <r>
      <rPr>
        <sz val="14"/>
        <color indexed="8"/>
        <rFont val="新細明體"/>
        <family val="1"/>
      </rPr>
      <t>。</t>
    </r>
  </si>
  <si>
    <t>增進土耳其民眾對我國瞭解與支持，提升我國國際形象，以及爭取兩國各界支持臺土交流合作。</t>
  </si>
  <si>
    <t>平面媒體</t>
  </si>
  <si>
    <t>駐日本代表處</t>
  </si>
  <si>
    <t>駐外機構業務</t>
  </si>
  <si>
    <t>提升駐處臉書曝光度</t>
  </si>
  <si>
    <t>行銷駐處臉書粉專</t>
  </si>
  <si>
    <t>總預算</t>
  </si>
  <si>
    <t>駐紐約辦事處</t>
  </si>
  <si>
    <t>增加奧克拉荷馬州民眾對我國之認識與支持</t>
  </si>
  <si>
    <t>Taiwan+Green Energy- POWER THE PLANET FOR A GREEN FUTURE</t>
  </si>
  <si>
    <r>
      <rPr>
        <sz val="14"/>
        <color indexed="8"/>
        <rFont val="標楷體"/>
        <family val="4"/>
      </rPr>
      <t>駐聖露西亞大使館</t>
    </r>
  </si>
  <si>
    <r>
      <rPr>
        <sz val="14"/>
        <color indexed="8"/>
        <rFont val="標楷體"/>
        <family val="4"/>
      </rPr>
      <t>駐海地大使館</t>
    </r>
  </si>
  <si>
    <r>
      <rPr>
        <sz val="14"/>
        <color indexed="8"/>
        <rFont val="標楷體"/>
        <family val="4"/>
      </rPr>
      <t>國家日報</t>
    </r>
    <r>
      <rPr>
        <sz val="14"/>
        <color indexed="8"/>
        <rFont val="Times New Roman"/>
        <family val="1"/>
      </rPr>
      <t>(Le National)</t>
    </r>
  </si>
  <si>
    <t>與休士頓自然科學博物館合辦金雕玉琢展</t>
  </si>
  <si>
    <t>預算
科目</t>
  </si>
  <si>
    <t>國際會議及交流</t>
  </si>
  <si>
    <t>預期效益</t>
  </si>
  <si>
    <t>刊登或託播對象</t>
  </si>
  <si>
    <r>
      <t>宣介我國外交政策，增加能見度，提升正面形象，對我國有更充分及正確瞭解</t>
    </r>
    <r>
      <rPr>
        <sz val="14"/>
        <color indexed="8"/>
        <rFont val="新細明體"/>
        <family val="1"/>
      </rPr>
      <t>。</t>
    </r>
  </si>
  <si>
    <t>單位：新台幣元</t>
  </si>
  <si>
    <t>機關
名稱</t>
  </si>
  <si>
    <t>執行
單位</t>
  </si>
  <si>
    <t>宣導項目、標題
及內容</t>
  </si>
  <si>
    <t>執行
金額</t>
  </si>
  <si>
    <t>受委託
廠商名稱</t>
  </si>
  <si>
    <t>媒體類型</t>
  </si>
  <si>
    <r>
      <rPr>
        <sz val="24"/>
        <color indexed="8"/>
        <rFont val="標楷體"/>
        <family val="4"/>
      </rPr>
      <t>外交部</t>
    </r>
    <r>
      <rPr>
        <sz val="24"/>
        <color indexed="8"/>
        <rFont val="Times New Roman"/>
        <family val="1"/>
      </rPr>
      <t>110</t>
    </r>
    <r>
      <rPr>
        <sz val="24"/>
        <color indexed="8"/>
        <rFont val="標楷體"/>
        <family val="4"/>
      </rPr>
      <t>年</t>
    </r>
    <r>
      <rPr>
        <sz val="24"/>
        <color indexed="8"/>
        <rFont val="Times New Roman"/>
        <family val="1"/>
      </rPr>
      <t>11</t>
    </r>
    <r>
      <rPr>
        <sz val="24"/>
        <color indexed="8"/>
        <rFont val="標楷體"/>
        <family val="4"/>
      </rPr>
      <t>月辦理政策及業務宣導之執行情形表</t>
    </r>
  </si>
  <si>
    <t>110.9.1-111.5.31</t>
  </si>
  <si>
    <t>英國格拉斯哥市地鐵站電扶梯廣告、市中心數位廣告、地鐵票閘廣告、市中心公車車身廣告</t>
  </si>
  <si>
    <t>英國格拉斯哥市電動計程車全車車身廣告</t>
  </si>
  <si>
    <t>110.11.7</t>
  </si>
  <si>
    <t>Global Outdoor Media</t>
  </si>
  <si>
    <t>Taxi Advertising</t>
  </si>
  <si>
    <t>我國綠能形象短片</t>
  </si>
  <si>
    <t>宣介我國正面形象，增進台灣國際能見度</t>
  </si>
  <si>
    <t>網路社群媒體平台</t>
  </si>
  <si>
    <t>110.11.17-110.11.20</t>
  </si>
  <si>
    <t>110.11.1-110.11.14</t>
  </si>
  <si>
    <t>110.11.1-110.11.12</t>
  </si>
  <si>
    <t>110.10.18-110.11.15</t>
  </si>
  <si>
    <t>110.11.3-110.11.26</t>
  </si>
  <si>
    <t>110.11.1-110.11.30</t>
  </si>
  <si>
    <t>駐葡萄牙
代表處</t>
  </si>
  <si>
    <t>110.11.23-110.11.28</t>
  </si>
  <si>
    <t>行銷台灣廣告</t>
  </si>
  <si>
    <t>向葡萄牙民眾宣介我國國情</t>
  </si>
  <si>
    <t>國慶日特別企畫街訪影片</t>
  </si>
  <si>
    <t>110.11.11-110.11.18</t>
  </si>
  <si>
    <t>台灣漫畫家年曆</t>
  </si>
  <si>
    <r>
      <t>部長</t>
    </r>
    <r>
      <rPr>
        <sz val="14"/>
        <color indexed="8"/>
        <rFont val="Times New Roman"/>
        <family val="1"/>
      </rPr>
      <t xml:space="preserve">LIMES
</t>
    </r>
    <r>
      <rPr>
        <sz val="14"/>
        <color indexed="8"/>
        <rFont val="標楷體"/>
        <family val="4"/>
      </rPr>
      <t>雜誌專訪</t>
    </r>
  </si>
  <si>
    <t>110.11.10-110.11.17</t>
  </si>
  <si>
    <t>110.11.12-110.11.19</t>
  </si>
  <si>
    <r>
      <rPr>
        <sz val="14"/>
        <color indexed="8"/>
        <rFont val="標楷體"/>
        <family val="4"/>
      </rPr>
      <t>網路社群媒體</t>
    </r>
  </si>
  <si>
    <r>
      <rPr>
        <sz val="14"/>
        <color indexed="8"/>
        <rFont val="標楷體"/>
        <family val="4"/>
      </rPr>
      <t>駐處臉書及</t>
    </r>
    <r>
      <rPr>
        <sz val="14"/>
        <color indexed="8"/>
        <rFont val="Times New Roman"/>
        <family val="1"/>
      </rPr>
      <t>IG</t>
    </r>
    <r>
      <rPr>
        <sz val="14"/>
        <color indexed="8"/>
        <rFont val="標楷體"/>
        <family val="4"/>
      </rPr>
      <t>粉專宣傳台美教育合作</t>
    </r>
  </si>
  <si>
    <t>110.11.22-110.11.29</t>
  </si>
  <si>
    <r>
      <rPr>
        <sz val="14"/>
        <color indexed="8"/>
        <rFont val="標楷體"/>
        <family val="4"/>
      </rPr>
      <t>時代雜誌</t>
    </r>
    <r>
      <rPr>
        <sz val="14"/>
        <color indexed="8"/>
        <rFont val="Times New Roman"/>
        <family val="1"/>
      </rPr>
      <t>(TIME)</t>
    </r>
  </si>
  <si>
    <t>推廣台美教育合作專題</t>
  </si>
  <si>
    <t>增進美國民眾對台美教育倡議之支持。</t>
  </si>
  <si>
    <t>臉書</t>
  </si>
  <si>
    <r>
      <rPr>
        <sz val="14"/>
        <color indexed="8"/>
        <rFont val="標楷體"/>
        <family val="4"/>
      </rPr>
      <t>臉書</t>
    </r>
    <r>
      <rPr>
        <sz val="14"/>
        <color indexed="8"/>
        <rFont val="標楷體"/>
        <family val="4"/>
      </rPr>
      <t>、</t>
    </r>
    <r>
      <rPr>
        <sz val="14"/>
        <color indexed="8"/>
        <rFont val="Times New Roman"/>
        <family val="1"/>
      </rPr>
      <t>Instagram</t>
    </r>
  </si>
  <si>
    <t>配合時代雜誌廣告加強推廣台美教育合作計畫</t>
  </si>
  <si>
    <r>
      <rPr>
        <sz val="14"/>
        <color indexed="8"/>
        <rFont val="標楷體"/>
        <family val="4"/>
      </rPr>
      <t>駐處臉書</t>
    </r>
    <r>
      <rPr>
        <sz val="14"/>
        <color indexed="8"/>
        <rFont val="標楷體"/>
        <family val="4"/>
      </rPr>
      <t>、</t>
    </r>
    <r>
      <rPr>
        <sz val="14"/>
        <color indexed="8"/>
        <rFont val="Times New Roman"/>
        <family val="1"/>
      </rPr>
      <t>Instagram</t>
    </r>
    <r>
      <rPr>
        <sz val="14"/>
        <color indexed="8"/>
        <rFont val="標楷體"/>
        <family val="4"/>
      </rPr>
      <t>粉專</t>
    </r>
  </si>
  <si>
    <t>110.11.12</t>
  </si>
  <si>
    <t>支持休士頓太空人棒球隊及雙邊體育交流</t>
  </si>
  <si>
    <t>110.11.4-110.11.8</t>
  </si>
  <si>
    <r>
      <rPr>
        <sz val="14"/>
        <color indexed="8"/>
        <rFont val="標楷體"/>
        <family val="4"/>
      </rPr>
      <t>駐外機構業務</t>
    </r>
  </si>
  <si>
    <t>110.11.25</t>
  </si>
  <si>
    <t>110.11.27</t>
  </si>
  <si>
    <t>110.11.3-110.11.13</t>
  </si>
  <si>
    <t>駐聖克里斯多福及尼維斯大使館同仁與克國總理參加健行活動</t>
  </si>
  <si>
    <t>110.11.6-110.11.15</t>
  </si>
  <si>
    <t>110.11.8-110.11.15</t>
  </si>
  <si>
    <t>110.11.10-110.11.20</t>
  </si>
  <si>
    <t>110.11.20-110.11.22</t>
  </si>
  <si>
    <t>110.11.22-110.11.24</t>
  </si>
  <si>
    <t>110.11.23-110.11.27</t>
  </si>
  <si>
    <t>110.11.23-110.11.25</t>
  </si>
  <si>
    <r>
      <rPr>
        <sz val="14"/>
        <color indexed="8"/>
        <rFont val="標楷體"/>
        <family val="4"/>
      </rPr>
      <t>介紹聖克里斯多福及尼維斯參加臺灣旅展</t>
    </r>
  </si>
  <si>
    <r>
      <rPr>
        <sz val="14"/>
        <color indexed="8"/>
        <rFont val="標楷體"/>
        <family val="4"/>
      </rPr>
      <t>國合會營養志工為克國學童設計營養午餐計畫</t>
    </r>
  </si>
  <si>
    <r>
      <rPr>
        <sz val="14"/>
        <color indexed="8"/>
        <rFont val="標楷體"/>
        <family val="4"/>
      </rPr>
      <t>台灣與克國觀光部合辦資源回收活動</t>
    </r>
  </si>
  <si>
    <r>
      <rPr>
        <sz val="14"/>
        <color indexed="8"/>
        <rFont val="標楷體"/>
        <family val="4"/>
      </rPr>
      <t>台灣與克國與觀光部合辦路跑活動</t>
    </r>
  </si>
  <si>
    <r>
      <rPr>
        <sz val="14"/>
        <color indexed="8"/>
        <rFont val="標楷體"/>
        <family val="4"/>
      </rPr>
      <t>婦女賦權計畫數位技能訓練班招生</t>
    </r>
  </si>
  <si>
    <r>
      <rPr>
        <sz val="14"/>
        <color indexed="8"/>
        <rFont val="標楷體"/>
        <family val="4"/>
      </rPr>
      <t>我參與</t>
    </r>
    <r>
      <rPr>
        <sz val="14"/>
        <color indexed="8"/>
        <rFont val="Times New Roman"/>
        <family val="1"/>
      </rPr>
      <t>UNFCCC</t>
    </r>
    <r>
      <rPr>
        <sz val="14"/>
        <color indexed="8"/>
        <rFont val="標楷體"/>
        <family val="4"/>
      </rPr>
      <t>推案影片</t>
    </r>
  </si>
  <si>
    <r>
      <rPr>
        <sz val="14"/>
        <color indexed="8"/>
        <rFont val="標楷體"/>
        <family val="4"/>
      </rPr>
      <t>台灣與克國辦理</t>
    </r>
    <r>
      <rPr>
        <sz val="14"/>
        <color indexed="8"/>
        <rFont val="Times New Roman"/>
        <family val="1"/>
      </rPr>
      <t>GCTF</t>
    </r>
    <r>
      <rPr>
        <sz val="14"/>
        <color indexed="8"/>
        <rFont val="標楷體"/>
        <family val="4"/>
      </rPr>
      <t>氣候智慧農業研討會</t>
    </r>
  </si>
  <si>
    <t>110.11.5</t>
  </si>
  <si>
    <r>
      <rPr>
        <sz val="14"/>
        <color indexed="8"/>
        <rFont val="標楷體"/>
        <family val="4"/>
      </rPr>
      <t>記者報</t>
    </r>
    <r>
      <rPr>
        <sz val="14"/>
        <color indexed="8"/>
        <rFont val="Times New Roman"/>
        <family val="1"/>
      </rPr>
      <t>(The Reporter)</t>
    </r>
  </si>
  <si>
    <t>增進轄內民眾對我參與國際組織瞭解及支持。</t>
  </si>
  <si>
    <r>
      <rPr>
        <sz val="14"/>
        <color indexed="8"/>
        <rFont val="標楷體"/>
        <family val="4"/>
      </rPr>
      <t>文化光點計畫</t>
    </r>
  </si>
  <si>
    <t>110.11.6</t>
  </si>
  <si>
    <t>台灣捐贈克國防疫專款採購醫療設備器材</t>
  </si>
  <si>
    <t>增進兩國合作友好關係</t>
  </si>
  <si>
    <r>
      <rPr>
        <sz val="14"/>
        <color indexed="8"/>
        <rFont val="標楷體"/>
        <family val="4"/>
      </rPr>
      <t>增進轄內民眾對我參與國際組織瞭解及支持。</t>
    </r>
  </si>
  <si>
    <t>110.11.22</t>
  </si>
  <si>
    <t>110.11.23</t>
  </si>
  <si>
    <t>110.11.24</t>
  </si>
  <si>
    <r>
      <rPr>
        <sz val="14"/>
        <color indexed="8"/>
        <rFont val="標楷體"/>
        <family val="4"/>
      </rPr>
      <t>駐宏都拉斯大使館</t>
    </r>
  </si>
  <si>
    <r>
      <rPr>
        <sz val="14"/>
        <color indexed="8"/>
        <rFont val="標楷體"/>
        <family val="4"/>
      </rPr>
      <t>宣揚我國防疫外交成果</t>
    </r>
  </si>
  <si>
    <t>宣揚我國國情與經濟科技實力</t>
  </si>
  <si>
    <t>我國協助宏都拉斯人道合作與救助工作</t>
  </si>
  <si>
    <r>
      <t>HCH</t>
    </r>
    <r>
      <rPr>
        <sz val="14"/>
        <color indexed="8"/>
        <rFont val="標楷體"/>
        <family val="4"/>
      </rPr>
      <t>電視台</t>
    </r>
  </si>
  <si>
    <r>
      <rPr>
        <sz val="14"/>
        <color indexed="8"/>
        <rFont val="標楷體"/>
        <family val="4"/>
      </rPr>
      <t>增進轄內民眾對我國瞭解及支持。</t>
    </r>
  </si>
  <si>
    <r>
      <rPr>
        <sz val="14"/>
        <color indexed="8"/>
        <rFont val="標楷體"/>
        <family val="4"/>
      </rPr>
      <t>增進兩國合作及友好關係</t>
    </r>
  </si>
  <si>
    <t>110.10.26-110.11.09</t>
  </si>
  <si>
    <r>
      <rPr>
        <sz val="14"/>
        <color indexed="8"/>
        <rFont val="標楷體"/>
        <family val="4"/>
      </rPr>
      <t>駐巴拉圭大使館</t>
    </r>
  </si>
  <si>
    <r>
      <t>110</t>
    </r>
    <r>
      <rPr>
        <sz val="14"/>
        <color indexed="8"/>
        <rFont val="標楷體"/>
        <family val="4"/>
      </rPr>
      <t>年巴拉圭台灣外交獎學金生啟程赴台及我參與</t>
    </r>
    <r>
      <rPr>
        <sz val="14"/>
        <color indexed="8"/>
        <rFont val="Times New Roman"/>
        <family val="1"/>
      </rPr>
      <t>UNFCCC</t>
    </r>
    <r>
      <rPr>
        <sz val="14"/>
        <color indexed="8"/>
        <rFont val="標楷體"/>
        <family val="4"/>
      </rPr>
      <t>推案影片</t>
    </r>
  </si>
  <si>
    <r>
      <rPr>
        <sz val="14"/>
        <color indexed="8"/>
        <rFont val="標楷體"/>
        <family val="4"/>
      </rPr>
      <t>駐以色列代表處</t>
    </r>
  </si>
  <si>
    <r>
      <rPr>
        <sz val="14"/>
        <color indexed="8"/>
        <rFont val="標楷體"/>
        <family val="4"/>
      </rPr>
      <t>推廣台灣觀光</t>
    </r>
    <r>
      <rPr>
        <sz val="14"/>
        <color indexed="8"/>
        <rFont val="新細明體"/>
        <family val="1"/>
      </rPr>
      <t>、</t>
    </r>
    <r>
      <rPr>
        <sz val="14"/>
        <color indexed="8"/>
        <rFont val="標楷體"/>
        <family val="4"/>
      </rPr>
      <t>美食與住宿</t>
    </r>
  </si>
  <si>
    <r>
      <rPr>
        <sz val="14"/>
        <color indexed="8"/>
        <rFont val="標楷體"/>
        <family val="4"/>
      </rPr>
      <t>駐土耳其代表處</t>
    </r>
  </si>
  <si>
    <r>
      <t>駐處公眾外交工作、我國外交政策與國際參與等國際文宣</t>
    </r>
    <r>
      <rPr>
        <sz val="14"/>
        <color indexed="8"/>
        <rFont val="新細明體"/>
        <family val="1"/>
      </rPr>
      <t>。</t>
    </r>
  </si>
  <si>
    <r>
      <rPr>
        <sz val="14"/>
        <color indexed="8"/>
        <rFont val="標楷體"/>
        <family val="4"/>
      </rPr>
      <t>臺日交流專輯</t>
    </r>
    <r>
      <rPr>
        <sz val="14"/>
        <color indexed="8"/>
        <rFont val="Times New Roman"/>
        <family val="1"/>
      </rPr>
      <t>(10</t>
    </r>
    <r>
      <rPr>
        <sz val="14"/>
        <color indexed="8"/>
        <rFont val="標楷體"/>
        <family val="4"/>
      </rPr>
      <t>月份</t>
    </r>
    <r>
      <rPr>
        <sz val="14"/>
        <color indexed="8"/>
        <rFont val="Times New Roman"/>
        <family val="1"/>
      </rPr>
      <t>)</t>
    </r>
  </si>
  <si>
    <r>
      <t>110.5.14~111.3.31(</t>
    </r>
    <r>
      <rPr>
        <sz val="14"/>
        <color indexed="8"/>
        <rFont val="標楷體"/>
        <family val="4"/>
      </rPr>
      <t>涵蓋期程</t>
    </r>
    <r>
      <rPr>
        <sz val="14"/>
        <color indexed="8"/>
        <rFont val="Times New Roman"/>
        <family val="1"/>
      </rPr>
      <t>):110.10.25(</t>
    </r>
    <r>
      <rPr>
        <sz val="14"/>
        <color indexed="8"/>
        <rFont val="標楷體"/>
        <family val="4"/>
      </rPr>
      <t>播出</t>
    </r>
    <r>
      <rPr>
        <sz val="14"/>
        <color indexed="8"/>
        <rFont val="Times New Roman"/>
        <family val="1"/>
      </rPr>
      <t>)</t>
    </r>
  </si>
  <si>
    <r>
      <rPr>
        <sz val="14"/>
        <color indexed="8"/>
        <rFont val="標楷體"/>
        <family val="4"/>
      </rPr>
      <t>日經廣播電台</t>
    </r>
  </si>
  <si>
    <r>
      <t>110</t>
    </r>
    <r>
      <rPr>
        <sz val="14"/>
        <color indexed="8"/>
        <rFont val="標楷體"/>
        <family val="4"/>
      </rPr>
      <t>年預計製播</t>
    </r>
    <r>
      <rPr>
        <sz val="14"/>
        <color indexed="8"/>
        <rFont val="Times New Roman"/>
        <family val="1"/>
      </rPr>
      <t>8</t>
    </r>
    <r>
      <rPr>
        <sz val="14"/>
        <color indexed="8"/>
        <rFont val="標楷體"/>
        <family val="4"/>
      </rPr>
      <t>輯，全年收聽效益可達</t>
    </r>
    <r>
      <rPr>
        <sz val="14"/>
        <color indexed="8"/>
        <rFont val="Times New Roman"/>
        <family val="1"/>
      </rPr>
      <t>82,000</t>
    </r>
    <r>
      <rPr>
        <sz val="14"/>
        <color indexed="8"/>
        <rFont val="標楷體"/>
        <family val="4"/>
      </rPr>
      <t>人次</t>
    </r>
  </si>
  <si>
    <r>
      <rPr>
        <sz val="14"/>
        <color indexed="8"/>
        <rFont val="標楷體"/>
        <family val="4"/>
      </rPr>
      <t>「無懼中國壓力</t>
    </r>
    <r>
      <rPr>
        <sz val="14"/>
        <color indexed="8"/>
        <rFont val="Times New Roman"/>
        <family val="1"/>
      </rPr>
      <t xml:space="preserve"> </t>
    </r>
    <r>
      <rPr>
        <sz val="14"/>
        <color indexed="8"/>
        <rFont val="標楷體"/>
        <family val="4"/>
      </rPr>
      <t>歐議員力推歐台關係」外館活動影片</t>
    </r>
  </si>
  <si>
    <r>
      <rPr>
        <sz val="14"/>
        <rFont val="標楷體"/>
        <family val="4"/>
      </rPr>
      <t>網路社群媒體</t>
    </r>
  </si>
  <si>
    <r>
      <rPr>
        <sz val="14"/>
        <rFont val="標楷體"/>
        <family val="4"/>
      </rPr>
      <t>無期限</t>
    </r>
  </si>
  <si>
    <r>
      <rPr>
        <sz val="14"/>
        <color indexed="8"/>
        <rFont val="標楷體"/>
        <family val="4"/>
      </rPr>
      <t>公眾外交協調會</t>
    </r>
  </si>
  <si>
    <r>
      <rPr>
        <sz val="14"/>
        <rFont val="標楷體"/>
        <family val="4"/>
      </rPr>
      <t>總預算</t>
    </r>
  </si>
  <si>
    <r>
      <rPr>
        <sz val="14"/>
        <rFont val="標楷體"/>
        <family val="4"/>
      </rPr>
      <t>外交管理業務</t>
    </r>
  </si>
  <si>
    <r>
      <rPr>
        <sz val="14"/>
        <color indexed="8"/>
        <rFont val="標楷體"/>
        <family val="4"/>
      </rPr>
      <t>中央社</t>
    </r>
  </si>
  <si>
    <r>
      <rPr>
        <sz val="14"/>
        <color indexed="8"/>
        <rFont val="標楷體"/>
        <family val="4"/>
      </rPr>
      <t>宣介我駐外館處於駐地辦理及參與之各項活動以增進國人對外交工作瞭解。</t>
    </r>
  </si>
  <si>
    <r>
      <t>YouTube</t>
    </r>
    <r>
      <rPr>
        <sz val="14"/>
        <color indexed="8"/>
        <rFont val="標楷體"/>
        <family val="4"/>
      </rPr>
      <t>外交部頻道</t>
    </r>
  </si>
  <si>
    <r>
      <rPr>
        <sz val="14"/>
        <color indexed="8"/>
        <rFont val="標楷體"/>
        <family val="4"/>
      </rPr>
      <t>「南加華語中心揭幕</t>
    </r>
    <r>
      <rPr>
        <sz val="14"/>
        <color indexed="8"/>
        <rFont val="Times New Roman"/>
        <family val="1"/>
      </rPr>
      <t xml:space="preserve"> </t>
    </r>
    <r>
      <rPr>
        <sz val="14"/>
        <color indexed="8"/>
        <rFont val="標楷體"/>
        <family val="4"/>
      </rPr>
      <t>台美交流新頁」外館活動影片</t>
    </r>
  </si>
  <si>
    <r>
      <rPr>
        <sz val="14"/>
        <color indexed="8"/>
        <rFont val="標楷體"/>
        <family val="4"/>
      </rPr>
      <t>「天燈升上時報廣場螢幕</t>
    </r>
    <r>
      <rPr>
        <sz val="14"/>
        <color indexed="8"/>
        <rFont val="Times New Roman"/>
        <family val="1"/>
      </rPr>
      <t xml:space="preserve"> </t>
    </r>
    <r>
      <rPr>
        <sz val="14"/>
        <color indexed="8"/>
        <rFont val="標楷體"/>
        <family val="4"/>
      </rPr>
      <t>訴求入聯」外館活動影片</t>
    </r>
  </si>
  <si>
    <r>
      <rPr>
        <sz val="14"/>
        <color indexed="8"/>
        <rFont val="標楷體"/>
        <family val="4"/>
      </rPr>
      <t>「駐美處正名台灣</t>
    </r>
    <r>
      <rPr>
        <sz val="14"/>
        <color indexed="8"/>
        <rFont val="Times New Roman"/>
        <family val="1"/>
      </rPr>
      <t xml:space="preserve"> </t>
    </r>
    <r>
      <rPr>
        <sz val="14"/>
        <color indexed="8"/>
        <rFont val="標楷體"/>
        <family val="4"/>
      </rPr>
      <t>美議員積極推動」外館活動影片</t>
    </r>
  </si>
  <si>
    <r>
      <rPr>
        <sz val="14"/>
        <color indexed="8"/>
        <rFont val="標楷體"/>
        <family val="4"/>
      </rPr>
      <t>「雙橡園慶國慶</t>
    </r>
    <r>
      <rPr>
        <sz val="14"/>
        <color indexed="8"/>
        <rFont val="Times New Roman"/>
        <family val="1"/>
      </rPr>
      <t xml:space="preserve"> </t>
    </r>
    <r>
      <rPr>
        <sz val="14"/>
        <color indexed="8"/>
        <rFont val="標楷體"/>
        <family val="4"/>
      </rPr>
      <t>華府政學界齊聚」外館活動影片</t>
    </r>
  </si>
  <si>
    <r>
      <rPr>
        <sz val="14"/>
        <color indexed="8"/>
        <rFont val="標楷體"/>
        <family val="4"/>
      </rPr>
      <t>「台灣國際專業展</t>
    </r>
    <r>
      <rPr>
        <sz val="14"/>
        <color indexed="8"/>
        <rFont val="Times New Roman"/>
        <family val="1"/>
      </rPr>
      <t xml:space="preserve"> </t>
    </r>
    <r>
      <rPr>
        <sz val="14"/>
        <color indexed="8"/>
        <rFont val="標楷體"/>
        <family val="4"/>
      </rPr>
      <t>搶攻印尼市場」外館活動影片</t>
    </r>
  </si>
  <si>
    <r>
      <rPr>
        <sz val="14"/>
        <color indexed="8"/>
        <rFont val="標楷體"/>
        <family val="4"/>
      </rPr>
      <t>「駐日處慶雙十</t>
    </r>
    <r>
      <rPr>
        <sz val="14"/>
        <color indexed="8"/>
        <rFont val="Times New Roman"/>
        <family val="1"/>
      </rPr>
      <t xml:space="preserve"> </t>
    </r>
    <r>
      <rPr>
        <sz val="14"/>
        <color indexed="8"/>
        <rFont val="標楷體"/>
        <family val="4"/>
      </rPr>
      <t>謝長廷謝日挺台」外館活動影片</t>
    </r>
  </si>
  <si>
    <r>
      <rPr>
        <sz val="14"/>
        <color indexed="8"/>
        <rFont val="標楷體"/>
        <family val="4"/>
      </rPr>
      <t>外交部</t>
    </r>
  </si>
  <si>
    <r>
      <rPr>
        <sz val="14"/>
        <color indexed="8"/>
        <rFont val="標楷體"/>
        <family val="4"/>
      </rPr>
      <t>我國參與氣候變遷組織</t>
    </r>
    <r>
      <rPr>
        <sz val="14"/>
        <color indexed="8"/>
        <rFont val="Times New Roman"/>
        <family val="1"/>
      </rPr>
      <t>(COP 26)</t>
    </r>
    <r>
      <rPr>
        <sz val="14"/>
        <color indexed="8"/>
        <rFont val="標楷體"/>
        <family val="4"/>
      </rPr>
      <t>推案</t>
    </r>
  </si>
  <si>
    <r>
      <rPr>
        <sz val="14"/>
        <color indexed="8"/>
        <rFont val="標楷體"/>
        <family val="4"/>
      </rPr>
      <t>條約法律司</t>
    </r>
  </si>
  <si>
    <r>
      <rPr>
        <sz val="14"/>
        <color indexed="8"/>
        <rFont val="標楷體"/>
        <family val="4"/>
      </rPr>
      <t>向社會大眾及</t>
    </r>
    <r>
      <rPr>
        <sz val="14"/>
        <color indexed="8"/>
        <rFont val="Times New Roman"/>
        <family val="1"/>
      </rPr>
      <t>COP 26</t>
    </r>
    <r>
      <rPr>
        <sz val="14"/>
        <color indexed="8"/>
        <rFont val="標楷體"/>
        <family val="4"/>
      </rPr>
      <t>與會者宣介我國願與國際社會共同對抗氣候變遷之決心</t>
    </r>
  </si>
  <si>
    <r>
      <rPr>
        <sz val="14"/>
        <color indexed="8"/>
        <rFont val="標楷體"/>
        <family val="4"/>
      </rPr>
      <t>英國金融時報</t>
    </r>
    <r>
      <rPr>
        <sz val="14"/>
        <color indexed="8"/>
        <rFont val="Times New Roman"/>
        <family val="1"/>
      </rPr>
      <t>(Financial Times)</t>
    </r>
  </si>
  <si>
    <r>
      <rPr>
        <sz val="14"/>
        <color indexed="8"/>
        <rFont val="標楷體"/>
        <family val="4"/>
      </rPr>
      <t>世界衛生大會</t>
    </r>
    <r>
      <rPr>
        <sz val="14"/>
        <color indexed="8"/>
        <rFont val="Times New Roman"/>
        <family val="1"/>
      </rPr>
      <t>(WHA)</t>
    </r>
    <r>
      <rPr>
        <sz val="14"/>
        <color indexed="8"/>
        <rFont val="標楷體"/>
        <family val="4"/>
      </rPr>
      <t>推案【每月製作「前進</t>
    </r>
    <r>
      <rPr>
        <sz val="14"/>
        <color indexed="8"/>
        <rFont val="Times New Roman"/>
        <family val="1"/>
      </rPr>
      <t>WHA</t>
    </r>
    <r>
      <rPr>
        <sz val="14"/>
        <color indexed="8"/>
        <rFont val="標楷體"/>
        <family val="4"/>
      </rPr>
      <t>特別節目」】</t>
    </r>
  </si>
  <si>
    <r>
      <rPr>
        <sz val="14"/>
        <color indexed="8"/>
        <rFont val="標楷體"/>
        <family val="4"/>
      </rPr>
      <t>廣播媒體</t>
    </r>
  </si>
  <si>
    <r>
      <rPr>
        <sz val="14"/>
        <color indexed="8"/>
        <rFont val="標楷體"/>
        <family val="4"/>
      </rPr>
      <t>國際組織司</t>
    </r>
  </si>
  <si>
    <r>
      <rPr>
        <sz val="14"/>
        <color indexed="8"/>
        <rFont val="標楷體"/>
        <family val="4"/>
      </rPr>
      <t>台北國際社區廣播電台</t>
    </r>
    <r>
      <rPr>
        <sz val="14"/>
        <color indexed="8"/>
        <rFont val="Times New Roman"/>
        <family val="1"/>
      </rPr>
      <t>(ICRT)</t>
    </r>
  </si>
  <si>
    <r>
      <t>增進在台外籍人士對本案訴求之瞭解，擴大爭取國際社會支持</t>
    </r>
    <r>
      <rPr>
        <sz val="14"/>
        <color indexed="8"/>
        <rFont val="新細明體"/>
        <family val="1"/>
      </rPr>
      <t>。</t>
    </r>
  </si>
  <si>
    <r>
      <rPr>
        <sz val="14"/>
        <color indexed="8"/>
        <rFont val="標楷體"/>
        <family val="4"/>
      </rPr>
      <t>國際傳播司</t>
    </r>
  </si>
  <si>
    <r>
      <rPr>
        <sz val="14"/>
        <color indexed="8"/>
        <rFont val="標楷體"/>
        <family val="4"/>
      </rPr>
      <t>第一電商有限公司</t>
    </r>
  </si>
  <si>
    <r>
      <rPr>
        <sz val="14"/>
        <color indexed="8"/>
        <rFont val="標楷體"/>
        <family val="4"/>
      </rPr>
      <t>「紐約台灣蘭花展</t>
    </r>
    <r>
      <rPr>
        <sz val="14"/>
        <color indexed="8"/>
        <rFont val="Times New Roman"/>
        <family val="1"/>
      </rPr>
      <t xml:space="preserve"> </t>
    </r>
    <r>
      <rPr>
        <sz val="14"/>
        <color indexed="8"/>
        <rFont val="標楷體"/>
        <family val="4"/>
      </rPr>
      <t>展出</t>
    </r>
    <r>
      <rPr>
        <sz val="14"/>
        <color indexed="8"/>
        <rFont val="Times New Roman"/>
        <family val="1"/>
      </rPr>
      <t>750</t>
    </r>
    <r>
      <rPr>
        <sz val="14"/>
        <color indexed="8"/>
        <rFont val="標楷體"/>
        <family val="4"/>
      </rPr>
      <t>盆歷屆最多」外館活動影片</t>
    </r>
  </si>
  <si>
    <r>
      <rPr>
        <sz val="14"/>
        <color indexed="8"/>
        <rFont val="標楷體"/>
        <family val="4"/>
      </rPr>
      <t>「紐約大都會台灣日</t>
    </r>
    <r>
      <rPr>
        <sz val="14"/>
        <color indexed="8"/>
        <rFont val="Times New Roman"/>
        <family val="1"/>
      </rPr>
      <t xml:space="preserve"> </t>
    </r>
    <r>
      <rPr>
        <sz val="14"/>
        <color indexed="8"/>
        <rFont val="標楷體"/>
        <family val="4"/>
      </rPr>
      <t>蕭美琴開球」外館活動影片</t>
    </r>
  </si>
  <si>
    <t>110.10.17-110.11.11</t>
  </si>
  <si>
    <t>110.11.10-110.11.13</t>
  </si>
  <si>
    <r>
      <rPr>
        <sz val="14"/>
        <color indexed="8"/>
        <rFont val="標楷體"/>
        <family val="4"/>
      </rPr>
      <t>駐汕埠總領事館</t>
    </r>
  </si>
  <si>
    <t>增進轄內民眾對台灣獎學金計畫瞭解及支持</t>
  </si>
  <si>
    <t>駐札幌辦事處</t>
  </si>
  <si>
    <r>
      <rPr>
        <sz val="14"/>
        <color indexed="8"/>
        <rFont val="標楷體"/>
        <family val="4"/>
      </rPr>
      <t>推動參與「國際刑警組織」</t>
    </r>
    <r>
      <rPr>
        <sz val="14"/>
        <color indexed="8"/>
        <rFont val="Times New Roman"/>
        <family val="1"/>
      </rPr>
      <t>(INTERPOL)</t>
    </r>
    <r>
      <rPr>
        <sz val="14"/>
        <color indexed="8"/>
        <rFont val="標楷體"/>
        <family val="4"/>
      </rPr>
      <t>案</t>
    </r>
  </si>
  <si>
    <t>廣播媒體</t>
  </si>
  <si>
    <t>110.11.9</t>
  </si>
  <si>
    <t>十勝每日新聞</t>
  </si>
  <si>
    <t>李大使扶輪社致詞</t>
  </si>
  <si>
    <t>增加臉書粉專觸及率</t>
  </si>
  <si>
    <t>奧克拉荷馬市星期五週報</t>
  </si>
  <si>
    <r>
      <rPr>
        <sz val="14"/>
        <color indexed="8"/>
        <rFont val="標楷體"/>
        <family val="4"/>
      </rPr>
      <t>標題</t>
    </r>
    <r>
      <rPr>
        <sz val="14"/>
        <color indexed="8"/>
        <rFont val="Times New Roman"/>
        <family val="1"/>
      </rPr>
      <t>:</t>
    </r>
    <r>
      <rPr>
        <sz val="14"/>
        <color indexed="8"/>
        <rFont val="標楷體"/>
        <family val="4"/>
      </rPr>
      <t>在台灣住久了很容易把這些事情視為理所當然</t>
    </r>
    <r>
      <rPr>
        <sz val="14"/>
        <color indexed="8"/>
        <rFont val="Times New Roman"/>
        <family val="1"/>
      </rPr>
      <t xml:space="preserve">…(What's it like living in Taiwan?) 
</t>
    </r>
    <r>
      <rPr>
        <sz val="14"/>
        <color indexed="8"/>
        <rFont val="標楷體"/>
        <family val="4"/>
      </rPr>
      <t>以加拿大人角度分享在台灣生活各項優點</t>
    </r>
  </si>
  <si>
    <r>
      <rPr>
        <sz val="14"/>
        <color indexed="8"/>
        <rFont val="標楷體"/>
        <family val="4"/>
      </rPr>
      <t>標題</t>
    </r>
    <r>
      <rPr>
        <sz val="14"/>
        <color indexed="8"/>
        <rFont val="Times New Roman"/>
        <family val="1"/>
      </rPr>
      <t>:</t>
    </r>
    <r>
      <rPr>
        <sz val="14"/>
        <color indexed="8"/>
        <rFont val="標楷體"/>
        <family val="4"/>
      </rPr>
      <t>為什麼台灣比你想的更重要呢？</t>
    </r>
    <r>
      <rPr>
        <sz val="14"/>
        <color indexed="8"/>
        <rFont val="Times New Roman"/>
        <family val="1"/>
      </rPr>
      <t xml:space="preserve">(How Taiwan Can SAVE The World From The Chip Shortage)
</t>
    </r>
    <r>
      <rPr>
        <sz val="14"/>
        <color indexed="8"/>
        <rFont val="標楷體"/>
        <family val="4"/>
      </rPr>
      <t>強調台灣半導體產業對加拿大及全球供應鏈重要性</t>
    </r>
  </si>
  <si>
    <r>
      <rPr>
        <sz val="14"/>
        <color indexed="8"/>
        <rFont val="標楷體"/>
        <family val="4"/>
      </rPr>
      <t>本案影片上架後單週即突破</t>
    </r>
    <r>
      <rPr>
        <sz val="14"/>
        <color indexed="8"/>
        <rFont val="Times New Roman"/>
        <family val="1"/>
      </rPr>
      <t>7</t>
    </r>
    <r>
      <rPr>
        <sz val="14"/>
        <color indexed="8"/>
        <rFont val="標楷體"/>
        <family val="4"/>
      </rPr>
      <t>萬人點閱，預期持續累積網路友我聲量，並提升台灣能見度。</t>
    </r>
  </si>
  <si>
    <r>
      <rPr>
        <sz val="14"/>
        <color indexed="8"/>
        <rFont val="標楷體"/>
        <family val="4"/>
      </rPr>
      <t>本案影片上架後單週內即突破</t>
    </r>
    <r>
      <rPr>
        <sz val="14"/>
        <color indexed="8"/>
        <rFont val="Times New Roman"/>
        <family val="1"/>
      </rPr>
      <t>2.4</t>
    </r>
    <r>
      <rPr>
        <sz val="14"/>
        <color indexed="8"/>
        <rFont val="標楷體"/>
        <family val="4"/>
      </rPr>
      <t>萬人觀看，預期各界將更瞭解台灣產業之戰略地位，有助提升支持我加入</t>
    </r>
    <r>
      <rPr>
        <sz val="14"/>
        <color indexed="8"/>
        <rFont val="Times New Roman"/>
        <family val="1"/>
      </rPr>
      <t>CPTPP</t>
    </r>
    <r>
      <rPr>
        <sz val="14"/>
        <color indexed="8"/>
        <rFont val="標楷體"/>
        <family val="4"/>
      </rPr>
      <t>等經貿合作協定之聲量。</t>
    </r>
  </si>
  <si>
    <r>
      <rPr>
        <sz val="14"/>
        <color indexed="8"/>
        <rFont val="標楷體"/>
        <family val="4"/>
      </rPr>
      <t xml:space="preserve">加拿大網路工作者
</t>
    </r>
    <r>
      <rPr>
        <sz val="14"/>
        <color indexed="8"/>
        <rFont val="Times New Roman"/>
        <family val="1"/>
      </rPr>
      <t>Kelsi May(</t>
    </r>
    <r>
      <rPr>
        <sz val="14"/>
        <color indexed="8"/>
        <rFont val="標楷體"/>
        <family val="4"/>
      </rPr>
      <t>凱西莓</t>
    </r>
    <r>
      <rPr>
        <sz val="14"/>
        <color indexed="8"/>
        <rFont val="Times New Roman"/>
        <family val="1"/>
      </rPr>
      <t>) YouTube</t>
    </r>
    <r>
      <rPr>
        <sz val="14"/>
        <color indexed="8"/>
        <rFont val="標楷體"/>
        <family val="4"/>
      </rPr>
      <t>頻道</t>
    </r>
  </si>
  <si>
    <r>
      <rPr>
        <sz val="14"/>
        <color indexed="8"/>
        <rFont val="標楷體"/>
        <family val="4"/>
      </rPr>
      <t>加拿大網路工作者</t>
    </r>
    <r>
      <rPr>
        <sz val="14"/>
        <color indexed="8"/>
        <rFont val="Times New Roman"/>
        <family val="1"/>
      </rPr>
      <t>Prozzie YouTube</t>
    </r>
    <r>
      <rPr>
        <sz val="14"/>
        <color indexed="8"/>
        <rFont val="標楷體"/>
        <family val="4"/>
      </rPr>
      <t>頻道</t>
    </r>
  </si>
  <si>
    <r>
      <rPr>
        <sz val="14"/>
        <color indexed="8"/>
        <rFont val="標楷體"/>
        <family val="4"/>
      </rPr>
      <t>推動參與「國際刑警組織」</t>
    </r>
    <r>
      <rPr>
        <sz val="14"/>
        <color indexed="8"/>
        <rFont val="Times New Roman"/>
        <family val="1"/>
      </rPr>
      <t>(INTERPOL)</t>
    </r>
    <r>
      <rPr>
        <sz val="14"/>
        <color indexed="8"/>
        <rFont val="標楷體"/>
        <family val="4"/>
      </rPr>
      <t>案刊載刑事警察局局長專文</t>
    </r>
  </si>
  <si>
    <r>
      <t xml:space="preserve">Lindísimo!!! A estos dos ganzos les gusta la 
música de armónica
</t>
    </r>
    <r>
      <rPr>
        <sz val="14"/>
        <color indexed="8"/>
        <rFont val="標楷體"/>
        <family val="4"/>
      </rPr>
      <t>太妙了!這兩隻鵝竟迷上了口風琴音樂。</t>
    </r>
  </si>
  <si>
    <r>
      <t xml:space="preserve">Educación es la clave para el desarrollo de Taiwán
</t>
    </r>
    <r>
      <rPr>
        <sz val="14"/>
        <color indexed="8"/>
        <rFont val="標楷體"/>
        <family val="4"/>
      </rPr>
      <t>教育是台灣發展之基石</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</si>
</sst>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00\ &quot;美&quot;&quot;元&quot;"/>
    <numFmt numFmtId="186" formatCode="&quot;$&quot;#,##0.00_);[Red]\(&quot;$&quot;#,##0.00\)"/>
    <numFmt numFmtId="187" formatCode="&quot;$&quot;#,##0_);[Red]\(&quot;$&quot;#,##0\)"/>
    <numFmt numFmtId="188" formatCode="#,##0.00_);[Red]\(#,##0.00\)"/>
    <numFmt numFmtId="189" formatCode="#,##0;[Red]#,##0"/>
    <numFmt numFmtId="190" formatCode="0,000.00\ &quot;美&quot;&quot;元&quot;"/>
    <numFmt numFmtId="191" formatCode="0_);[Red]\(0\)"/>
    <numFmt numFmtId="192" formatCode="0_ "/>
    <numFmt numFmtId="193" formatCode="&quot;$&quot;#,##0"/>
  </numFmts>
  <fonts count="84">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2"/>
      <color indexed="8"/>
      <name val="Times New Roman"/>
      <family val="1"/>
    </font>
    <font>
      <b/>
      <sz val="12"/>
      <color indexed="8"/>
      <name val="標楷體"/>
      <family val="4"/>
    </font>
    <font>
      <sz val="14"/>
      <color indexed="8"/>
      <name val="新細明體"/>
      <family val="1"/>
    </font>
    <font>
      <b/>
      <sz val="16"/>
      <name val="標楷體"/>
      <family val="4"/>
    </font>
    <font>
      <sz val="12"/>
      <color indexed="42"/>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Times New Roman"/>
      <family val="1"/>
    </font>
    <font>
      <sz val="20"/>
      <color indexed="8"/>
      <name val="Times New Roman"/>
      <family val="1"/>
    </font>
    <font>
      <sz val="13"/>
      <color indexed="8"/>
      <name val="標楷體"/>
      <family val="4"/>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14"/>
      <color rgb="FF000000"/>
      <name val="Times New Roman"/>
      <family val="1"/>
    </font>
    <font>
      <sz val="24"/>
      <color rgb="FF000000"/>
      <name val="Times New Roman"/>
      <family val="1"/>
    </font>
    <font>
      <sz val="20"/>
      <color rgb="FF000000"/>
      <name val="Times New Roman"/>
      <family val="1"/>
    </font>
    <font>
      <b/>
      <sz val="16"/>
      <color rgb="FF000000"/>
      <name val="Times New Roman"/>
      <family val="1"/>
    </font>
    <font>
      <sz val="14"/>
      <color rgb="FF000000"/>
      <name val="標楷體"/>
      <family val="4"/>
    </font>
    <font>
      <sz val="13"/>
      <color rgb="FF000000"/>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color rgb="FF000000"/>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color indexed="63"/>
      </bottom>
    </border>
    <border>
      <left style="thin"/>
      <right style="thin">
        <color rgb="FF000000"/>
      </right>
      <top style="thin"/>
      <bottom>
        <color indexed="63"/>
      </bottom>
    </border>
    <border>
      <left style="thin">
        <color rgb="FF000000"/>
      </left>
      <right style="thin"/>
      <top style="thin"/>
      <bottom>
        <color indexed="63"/>
      </bottom>
    </border>
    <border>
      <left style="thin"/>
      <right style="thin">
        <color rgb="FF000000"/>
      </right>
      <top>
        <color indexed="63"/>
      </top>
      <bottom style="thin"/>
    </border>
    <border>
      <left style="thin">
        <color rgb="FF000000"/>
      </left>
      <right style="thin"/>
      <top>
        <color indexed="63"/>
      </top>
      <bottom style="thin"/>
    </border>
    <border>
      <left style="thin"/>
      <right style="thin">
        <color rgb="FF000000"/>
      </right>
      <top style="thin">
        <color rgb="FF000000"/>
      </top>
      <bottom>
        <color indexed="63"/>
      </bottom>
    </border>
  </borders>
  <cellStyleXfs count="80">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Border="0" applyProtection="0">
      <alignment vertical="center"/>
    </xf>
    <xf numFmtId="0" fontId="50" fillId="20" borderId="0" applyNumberFormat="0" applyBorder="0" applyProtection="0">
      <alignment vertical="center"/>
    </xf>
    <xf numFmtId="0" fontId="50" fillId="21" borderId="0" applyNumberFormat="0" applyBorder="0" applyProtection="0">
      <alignment vertical="center"/>
    </xf>
    <xf numFmtId="0" fontId="49" fillId="22" borderId="0" applyNumberFormat="0" applyBorder="0" applyProtection="0">
      <alignment vertical="center"/>
    </xf>
    <xf numFmtId="0" fontId="51" fillId="23" borderId="0" applyNumberFormat="0" applyBorder="0" applyProtection="0">
      <alignment vertical="center"/>
    </xf>
    <xf numFmtId="0" fontId="52" fillId="24" borderId="0" applyNumberFormat="0" applyBorder="0" applyProtection="0">
      <alignment vertical="center"/>
    </xf>
    <xf numFmtId="0" fontId="53" fillId="0" borderId="0" applyNumberFormat="0" applyBorder="0" applyProtection="0">
      <alignment vertical="center"/>
    </xf>
    <xf numFmtId="0" fontId="54" fillId="25" borderId="0" applyNumberFormat="0" applyBorder="0" applyProtection="0">
      <alignment vertical="center"/>
    </xf>
    <xf numFmtId="0" fontId="55" fillId="0" borderId="0" applyNumberFormat="0" applyBorder="0" applyProtection="0">
      <alignment vertical="center"/>
    </xf>
    <xf numFmtId="0" fontId="56" fillId="0" borderId="0" applyNumberFormat="0" applyBorder="0" applyProtection="0">
      <alignment vertical="center"/>
    </xf>
    <xf numFmtId="0" fontId="0" fillId="0" borderId="0" applyNumberFormat="0" applyFont="0" applyBorder="0" applyProtection="0">
      <alignment vertical="center"/>
    </xf>
    <xf numFmtId="0" fontId="57" fillId="0" borderId="0" applyNumberFormat="0" applyBorder="0" applyProtection="0">
      <alignment vertical="center"/>
    </xf>
    <xf numFmtId="0" fontId="58" fillId="26" borderId="0" applyNumberFormat="0" applyBorder="0" applyProtection="0">
      <alignment vertical="center"/>
    </xf>
    <xf numFmtId="0" fontId="59"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1" fillId="0" borderId="0" applyNumberFormat="0" applyBorder="0" applyProtection="0">
      <alignment vertical="center"/>
    </xf>
    <xf numFmtId="43" fontId="47" fillId="0" borderId="0" applyFont="0" applyFill="0" applyBorder="0" applyAlignment="0" applyProtection="0"/>
    <xf numFmtId="41" fontId="47" fillId="0" borderId="0" applyFont="0" applyFill="0" applyBorder="0" applyAlignment="0" applyProtection="0"/>
    <xf numFmtId="0" fontId="60" fillId="0" borderId="0" applyNumberFormat="0" applyFill="0" applyBorder="0" applyAlignment="0" applyProtection="0"/>
    <xf numFmtId="0" fontId="61" fillId="27" borderId="0" applyNumberFormat="0" applyBorder="0" applyAlignment="0" applyProtection="0"/>
    <xf numFmtId="0" fontId="62" fillId="0" borderId="2" applyNumberFormat="0" applyFill="0" applyAlignment="0" applyProtection="0"/>
    <xf numFmtId="0" fontId="63" fillId="28" borderId="0" applyNumberFormat="0" applyBorder="0" applyAlignment="0" applyProtection="0"/>
    <xf numFmtId="9" fontId="47" fillId="0" borderId="0" applyFont="0" applyFill="0" applyBorder="0" applyAlignment="0" applyProtection="0"/>
    <xf numFmtId="0" fontId="64" fillId="29" borderId="3" applyNumberFormat="0" applyAlignment="0" applyProtection="0"/>
    <xf numFmtId="44" fontId="47" fillId="0" borderId="0" applyFont="0" applyFill="0" applyBorder="0" applyAlignment="0" applyProtection="0"/>
    <xf numFmtId="42" fontId="47" fillId="0" borderId="0" applyFont="0" applyFill="0" applyBorder="0" applyAlignment="0" applyProtection="0"/>
    <xf numFmtId="0" fontId="65" fillId="0" borderId="4" applyNumberFormat="0" applyFill="0" applyAlignment="0" applyProtection="0"/>
    <xf numFmtId="0" fontId="47" fillId="30" borderId="5"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37" borderId="3" applyNumberFormat="0" applyAlignment="0" applyProtection="0"/>
    <xf numFmtId="0" fontId="73" fillId="29" borderId="9" applyNumberFormat="0" applyAlignment="0" applyProtection="0"/>
    <xf numFmtId="0" fontId="74" fillId="38" borderId="10" applyNumberFormat="0" applyAlignment="0" applyProtection="0"/>
    <xf numFmtId="0" fontId="75" fillId="39" borderId="0" applyNumberFormat="0" applyBorder="0" applyAlignment="0" applyProtection="0"/>
    <xf numFmtId="0" fontId="76" fillId="0" borderId="0" applyNumberFormat="0" applyFill="0" applyBorder="0" applyAlignment="0" applyProtection="0"/>
  </cellStyleXfs>
  <cellXfs count="106">
    <xf numFmtId="0" fontId="0" fillId="0" borderId="0" xfId="0" applyAlignment="1">
      <alignment vertical="center"/>
    </xf>
    <xf numFmtId="0" fontId="77" fillId="0" borderId="0" xfId="0" applyFont="1" applyAlignment="1">
      <alignment vertical="center"/>
    </xf>
    <xf numFmtId="184" fontId="78" fillId="0" borderId="0" xfId="0" applyNumberFormat="1" applyFont="1" applyAlignment="1">
      <alignment horizontal="right" vertical="center"/>
    </xf>
    <xf numFmtId="0" fontId="77" fillId="0" borderId="0" xfId="0" applyFont="1" applyAlignment="1">
      <alignment vertical="center"/>
    </xf>
    <xf numFmtId="0" fontId="78" fillId="0" borderId="0" xfId="0" applyFont="1" applyAlignment="1">
      <alignment horizontal="left" vertical="top"/>
    </xf>
    <xf numFmtId="0" fontId="77" fillId="0" borderId="11" xfId="0" applyFont="1" applyBorder="1" applyAlignment="1">
      <alignment vertical="center"/>
    </xf>
    <xf numFmtId="0" fontId="77" fillId="0" borderId="12" xfId="0" applyFont="1" applyBorder="1" applyAlignment="1">
      <alignment vertical="center"/>
    </xf>
    <xf numFmtId="0" fontId="77" fillId="0" borderId="0" xfId="0" applyFont="1" applyBorder="1" applyAlignment="1">
      <alignment vertical="center"/>
    </xf>
    <xf numFmtId="0" fontId="6" fillId="0" borderId="0" xfId="0" applyFont="1" applyFill="1" applyAlignment="1">
      <alignment horizontal="center" vertical="center"/>
    </xf>
    <xf numFmtId="0" fontId="79" fillId="0" borderId="0" xfId="0" applyFont="1" applyFill="1" applyAlignment="1">
      <alignment horizontal="center" vertical="center"/>
    </xf>
    <xf numFmtId="0" fontId="80" fillId="0" borderId="0" xfId="0" applyFont="1" applyFill="1" applyBorder="1" applyAlignment="1">
      <alignment horizontal="center" vertical="center"/>
    </xf>
    <xf numFmtId="184" fontId="78" fillId="0" borderId="0" xfId="0" applyNumberFormat="1" applyFont="1" applyFill="1" applyBorder="1" applyAlignment="1">
      <alignment horizontal="right" vertical="center"/>
    </xf>
    <xf numFmtId="0" fontId="12" fillId="0" borderId="0" xfId="0" applyFont="1" applyFill="1" applyBorder="1" applyAlignment="1">
      <alignment horizontal="left" vertical="top"/>
    </xf>
    <xf numFmtId="0" fontId="11" fillId="0" borderId="0" xfId="0" applyFont="1" applyFill="1" applyBorder="1" applyAlignment="1">
      <alignment horizontal="center" vertical="center"/>
    </xf>
    <xf numFmtId="0" fontId="4" fillId="0" borderId="13"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7" fillId="0" borderId="14" xfId="0" applyFont="1" applyFill="1" applyBorder="1" applyAlignment="1">
      <alignment horizontal="left" vertical="top" wrapText="1"/>
    </xf>
    <xf numFmtId="0" fontId="78" fillId="0" borderId="15" xfId="0" applyFont="1" applyFill="1" applyBorder="1" applyAlignment="1">
      <alignment horizontal="left" vertical="top" wrapText="1"/>
    </xf>
    <xf numFmtId="0" fontId="82" fillId="0" borderId="16" xfId="0" applyFont="1" applyFill="1" applyBorder="1" applyAlignment="1">
      <alignment horizontal="left" vertical="top"/>
    </xf>
    <xf numFmtId="0" fontId="78" fillId="0" borderId="16" xfId="0" applyFont="1" applyFill="1" applyBorder="1" applyAlignment="1">
      <alignment vertical="top" wrapText="1"/>
    </xf>
    <xf numFmtId="0" fontId="78" fillId="0" borderId="16" xfId="0" applyFont="1" applyFill="1" applyBorder="1" applyAlignment="1">
      <alignment horizontal="left" vertical="top"/>
    </xf>
    <xf numFmtId="0" fontId="78" fillId="0" borderId="16" xfId="0" applyFont="1" applyFill="1" applyBorder="1" applyAlignment="1">
      <alignment horizontal="left" vertical="top" wrapText="1"/>
    </xf>
    <xf numFmtId="179" fontId="78" fillId="0" borderId="16" xfId="0" applyNumberFormat="1" applyFont="1" applyFill="1" applyBorder="1" applyAlignment="1">
      <alignment horizontal="right" vertical="top"/>
    </xf>
    <xf numFmtId="0" fontId="83" fillId="0" borderId="16" xfId="0" applyFont="1" applyFill="1" applyBorder="1" applyAlignment="1">
      <alignment horizontal="left" vertical="top" wrapText="1"/>
    </xf>
    <xf numFmtId="0" fontId="0" fillId="0" borderId="17" xfId="0" applyFont="1" applyFill="1" applyBorder="1" applyAlignment="1">
      <alignment vertical="center" wrapText="1"/>
    </xf>
    <xf numFmtId="0" fontId="0" fillId="0" borderId="18" xfId="0" applyFont="1" applyFill="1" applyBorder="1" applyAlignment="1">
      <alignment horizontal="left" vertical="top"/>
    </xf>
    <xf numFmtId="0" fontId="77" fillId="0" borderId="18" xfId="0" applyFont="1" applyFill="1" applyBorder="1" applyAlignment="1">
      <alignment vertical="center" wrapText="1"/>
    </xf>
    <xf numFmtId="0" fontId="82" fillId="0" borderId="16" xfId="0" applyFont="1" applyFill="1" applyBorder="1" applyAlignment="1">
      <alignment vertical="top" wrapText="1"/>
    </xf>
    <xf numFmtId="0" fontId="0" fillId="0" borderId="19" xfId="0" applyFont="1" applyFill="1" applyBorder="1" applyAlignment="1">
      <alignment horizontal="left" vertical="top"/>
    </xf>
    <xf numFmtId="0" fontId="78" fillId="0" borderId="16" xfId="0" applyFont="1" applyFill="1" applyBorder="1" applyAlignment="1">
      <alignment vertical="top"/>
    </xf>
    <xf numFmtId="0" fontId="77" fillId="0" borderId="19" xfId="0" applyFont="1" applyFill="1" applyBorder="1" applyAlignment="1">
      <alignment vertical="center" wrapText="1"/>
    </xf>
    <xf numFmtId="0" fontId="7" fillId="0" borderId="16" xfId="0" applyFont="1" applyFill="1" applyBorder="1" applyAlignment="1">
      <alignment horizontal="left" vertical="top" wrapText="1"/>
    </xf>
    <xf numFmtId="179" fontId="7" fillId="0" borderId="16"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0" fontId="82" fillId="0" borderId="16" xfId="0" applyFont="1" applyFill="1" applyBorder="1" applyAlignment="1">
      <alignment horizontal="left" vertical="top" wrapText="1"/>
    </xf>
    <xf numFmtId="0" fontId="3" fillId="0" borderId="13" xfId="0" applyFont="1" applyFill="1" applyBorder="1" applyAlignment="1">
      <alignment vertical="top" wrapText="1"/>
    </xf>
    <xf numFmtId="0" fontId="78" fillId="0" borderId="13" xfId="0" applyFont="1" applyFill="1" applyBorder="1" applyAlignment="1">
      <alignment vertical="top" wrapText="1"/>
    </xf>
    <xf numFmtId="0" fontId="82" fillId="0" borderId="13" xfId="0" applyFont="1" applyFill="1" applyBorder="1" applyAlignment="1">
      <alignment horizontal="center" vertical="top"/>
    </xf>
    <xf numFmtId="3" fontId="78" fillId="0" borderId="16" xfId="0" applyNumberFormat="1" applyFont="1" applyFill="1" applyBorder="1" applyAlignment="1">
      <alignment horizontal="right" vertical="top"/>
    </xf>
    <xf numFmtId="0" fontId="9" fillId="0" borderId="13" xfId="0" applyFont="1" applyFill="1" applyBorder="1" applyAlignment="1">
      <alignment horizontal="left" vertical="center" wrapText="1"/>
    </xf>
    <xf numFmtId="0" fontId="7" fillId="0" borderId="13" xfId="0" applyFont="1" applyFill="1" applyBorder="1" applyAlignment="1">
      <alignment horizontal="left" vertical="top" wrapText="1"/>
    </xf>
    <xf numFmtId="0" fontId="9" fillId="0" borderId="13" xfId="0" applyFont="1" applyFill="1" applyBorder="1" applyAlignment="1">
      <alignment horizontal="left" vertical="top" wrapText="1"/>
    </xf>
    <xf numFmtId="184" fontId="9" fillId="0" borderId="13" xfId="0" applyNumberFormat="1" applyFont="1" applyFill="1" applyBorder="1" applyAlignment="1">
      <alignment horizontal="right" vertical="top" wrapText="1"/>
    </xf>
    <xf numFmtId="0" fontId="78" fillId="0" borderId="13" xfId="0" applyFont="1" applyFill="1" applyBorder="1" applyAlignment="1">
      <alignment horizontal="left" vertical="top"/>
    </xf>
    <xf numFmtId="0" fontId="78" fillId="0" borderId="20" xfId="0" applyFont="1" applyFill="1" applyBorder="1" applyAlignment="1">
      <alignment horizontal="left" vertical="top" wrapText="1"/>
    </xf>
    <xf numFmtId="0" fontId="78" fillId="0" borderId="13" xfId="0" applyFont="1" applyFill="1" applyBorder="1" applyAlignment="1">
      <alignment horizontal="left" vertical="top" wrapText="1"/>
    </xf>
    <xf numFmtId="0" fontId="0" fillId="0" borderId="21" xfId="0" applyFont="1" applyFill="1" applyBorder="1" applyAlignment="1">
      <alignment vertical="center" wrapText="1"/>
    </xf>
    <xf numFmtId="0" fontId="0" fillId="0" borderId="22" xfId="0" applyFont="1" applyFill="1" applyBorder="1" applyAlignment="1">
      <alignment horizontal="left" vertical="top" wrapText="1"/>
    </xf>
    <xf numFmtId="0" fontId="78"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15" xfId="0" applyFont="1" applyFill="1" applyBorder="1" applyAlignment="1">
      <alignment horizontal="left" vertical="top" wrapText="1"/>
    </xf>
    <xf numFmtId="0" fontId="7" fillId="0" borderId="25" xfId="0" applyFont="1" applyFill="1" applyBorder="1" applyAlignment="1">
      <alignment horizontal="left" vertical="top" wrapText="1"/>
    </xf>
    <xf numFmtId="0" fontId="3" fillId="0" borderId="25" xfId="0" applyFont="1" applyFill="1" applyBorder="1" applyAlignment="1">
      <alignment horizontal="left" vertical="top"/>
    </xf>
    <xf numFmtId="0" fontId="78" fillId="0" borderId="25" xfId="0" applyFont="1" applyFill="1" applyBorder="1" applyAlignment="1">
      <alignment horizontal="left" vertical="top" wrapText="1"/>
    </xf>
    <xf numFmtId="0" fontId="78" fillId="0" borderId="23" xfId="0" applyFont="1" applyFill="1" applyBorder="1" applyAlignment="1">
      <alignment horizontal="left" vertical="top" wrapText="1"/>
    </xf>
    <xf numFmtId="178" fontId="78" fillId="0" borderId="25" xfId="0" applyNumberFormat="1" applyFont="1" applyFill="1" applyBorder="1" applyAlignment="1">
      <alignment horizontal="right" vertical="top"/>
    </xf>
    <xf numFmtId="0" fontId="82"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6" xfId="0" applyFont="1" applyFill="1" applyBorder="1" applyAlignment="1">
      <alignment horizontal="left" vertical="top" wrapText="1" shrinkToFit="1"/>
    </xf>
    <xf numFmtId="0" fontId="78" fillId="0" borderId="16" xfId="0" applyFont="1" applyFill="1" applyBorder="1" applyAlignment="1">
      <alignment horizontal="left" vertical="top" wrapText="1" shrinkToFit="1"/>
    </xf>
    <xf numFmtId="178" fontId="78" fillId="0" borderId="13" xfId="0" applyNumberFormat="1" applyFont="1" applyFill="1" applyBorder="1" applyAlignment="1">
      <alignment horizontal="right" vertical="top"/>
    </xf>
    <xf numFmtId="0" fontId="7" fillId="0" borderId="13" xfId="0" applyFont="1" applyFill="1" applyBorder="1" applyAlignment="1">
      <alignment vertical="top" wrapText="1"/>
    </xf>
    <xf numFmtId="179" fontId="78" fillId="0" borderId="13" xfId="0" applyNumberFormat="1" applyFont="1" applyFill="1" applyBorder="1" applyAlignment="1">
      <alignment horizontal="right" vertical="top"/>
    </xf>
    <xf numFmtId="0" fontId="9" fillId="0" borderId="13" xfId="0" applyFont="1" applyFill="1" applyBorder="1" applyAlignment="1">
      <alignment vertical="top" wrapText="1"/>
    </xf>
    <xf numFmtId="179" fontId="9" fillId="0" borderId="13" xfId="0" applyNumberFormat="1" applyFont="1" applyFill="1" applyBorder="1" applyAlignment="1">
      <alignment horizontal="right" vertical="top" wrapText="1"/>
    </xf>
    <xf numFmtId="0" fontId="8" fillId="0" borderId="13" xfId="0" applyFont="1" applyFill="1" applyBorder="1" applyAlignment="1">
      <alignment horizontal="left" vertical="top" wrapText="1"/>
    </xf>
    <xf numFmtId="179" fontId="7" fillId="0" borderId="13" xfId="0" applyNumberFormat="1" applyFont="1" applyFill="1" applyBorder="1" applyAlignment="1">
      <alignment horizontal="right" vertical="top" wrapText="1"/>
    </xf>
    <xf numFmtId="0" fontId="82"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8" fillId="0" borderId="13" xfId="0" applyFont="1" applyFill="1" applyBorder="1" applyAlignment="1">
      <alignment vertical="top" wrapText="1"/>
    </xf>
    <xf numFmtId="0" fontId="82" fillId="0" borderId="13" xfId="0" applyFont="1" applyFill="1" applyBorder="1" applyAlignment="1">
      <alignment vertical="top" wrapText="1"/>
    </xf>
    <xf numFmtId="179" fontId="78" fillId="0" borderId="13" xfId="0" applyNumberFormat="1" applyFont="1" applyFill="1" applyBorder="1" applyAlignment="1">
      <alignment horizontal="right" vertical="top" wrapText="1"/>
    </xf>
    <xf numFmtId="0" fontId="78" fillId="0" borderId="13" xfId="0" applyFont="1" applyFill="1" applyBorder="1" applyAlignment="1">
      <alignment horizontal="left" vertical="top" wrapText="1"/>
    </xf>
    <xf numFmtId="0" fontId="7" fillId="0" borderId="13" xfId="0" applyFont="1" applyFill="1" applyBorder="1" applyAlignment="1">
      <alignment horizontal="right" vertical="top" wrapText="1"/>
    </xf>
    <xf numFmtId="0" fontId="0" fillId="0" borderId="24" xfId="0" applyFill="1" applyBorder="1" applyAlignment="1">
      <alignment horizontal="left" vertical="top" wrapText="1"/>
    </xf>
    <xf numFmtId="0" fontId="0" fillId="0" borderId="22" xfId="0" applyFill="1" applyBorder="1" applyAlignment="1">
      <alignment horizontal="left" vertical="top" wrapText="1"/>
    </xf>
    <xf numFmtId="0" fontId="3" fillId="0" borderId="26" xfId="0" applyFont="1" applyFill="1" applyBorder="1" applyAlignment="1">
      <alignment horizontal="left" vertical="top" wrapText="1"/>
    </xf>
    <xf numFmtId="0" fontId="7" fillId="0" borderId="16" xfId="0" applyFont="1" applyFill="1" applyBorder="1" applyAlignment="1">
      <alignment horizontal="left" vertical="top" wrapText="1" shrinkToFit="1"/>
    </xf>
    <xf numFmtId="0" fontId="3" fillId="0" borderId="27" xfId="0" applyFont="1" applyFill="1" applyBorder="1" applyAlignment="1">
      <alignment horizontal="left" vertical="top" wrapText="1"/>
    </xf>
    <xf numFmtId="179" fontId="78" fillId="0" borderId="16" xfId="0" applyNumberFormat="1" applyFont="1" applyFill="1" applyBorder="1" applyAlignment="1">
      <alignment horizontal="right" vertical="top" wrapText="1"/>
    </xf>
    <xf numFmtId="0" fontId="0" fillId="0" borderId="28" xfId="0" applyFont="1" applyFill="1" applyBorder="1" applyAlignment="1">
      <alignment horizontal="left" vertical="top" wrapText="1"/>
    </xf>
    <xf numFmtId="0" fontId="0" fillId="0" borderId="29" xfId="0" applyFill="1" applyBorder="1" applyAlignment="1">
      <alignment horizontal="left" vertical="top" wrapText="1"/>
    </xf>
    <xf numFmtId="177" fontId="78" fillId="0" borderId="16" xfId="0" applyNumberFormat="1" applyFont="1" applyFill="1" applyBorder="1" applyAlignment="1">
      <alignment horizontal="left" vertical="top" wrapText="1"/>
    </xf>
    <xf numFmtId="0" fontId="7" fillId="0" borderId="23" xfId="0" applyFont="1" applyFill="1" applyBorder="1" applyAlignment="1">
      <alignment horizontal="left" vertical="top" wrapText="1"/>
    </xf>
    <xf numFmtId="0" fontId="82" fillId="0" borderId="13" xfId="0" applyFont="1" applyFill="1" applyBorder="1" applyAlignment="1">
      <alignment horizontal="left" vertical="top" wrapText="1" shrinkToFit="1"/>
    </xf>
    <xf numFmtId="0" fontId="7" fillId="0" borderId="27" xfId="0" applyFont="1" applyFill="1" applyBorder="1" applyAlignment="1">
      <alignment horizontal="left" vertical="top" wrapText="1"/>
    </xf>
    <xf numFmtId="0" fontId="7" fillId="0" borderId="13" xfId="0" applyFont="1" applyFill="1" applyBorder="1" applyAlignment="1">
      <alignment horizontal="left" vertical="top"/>
    </xf>
    <xf numFmtId="0" fontId="3" fillId="0" borderId="23" xfId="0" applyFont="1" applyFill="1" applyBorder="1" applyAlignment="1">
      <alignment horizontal="left" vertical="top" wrapText="1"/>
    </xf>
    <xf numFmtId="0" fontId="78" fillId="0" borderId="27" xfId="0" applyFont="1" applyFill="1" applyBorder="1" applyAlignment="1">
      <alignment horizontal="left" vertical="top" wrapText="1"/>
    </xf>
    <xf numFmtId="0" fontId="3" fillId="0" borderId="13" xfId="0" applyFont="1" applyFill="1" applyBorder="1" applyAlignment="1">
      <alignment horizontal="left" vertical="top" wrapText="1" shrinkToFit="1"/>
    </xf>
    <xf numFmtId="3" fontId="78" fillId="0" borderId="30" xfId="0" applyNumberFormat="1" applyFont="1" applyFill="1" applyBorder="1" applyAlignment="1">
      <alignment horizontal="right" vertical="top"/>
    </xf>
    <xf numFmtId="0" fontId="78" fillId="0" borderId="13" xfId="0" applyFont="1" applyFill="1" applyBorder="1" applyAlignment="1">
      <alignment horizontal="center" vertical="top"/>
    </xf>
    <xf numFmtId="0" fontId="78" fillId="0" borderId="13" xfId="0" applyFont="1" applyFill="1" applyBorder="1" applyAlignment="1">
      <alignment horizontal="left" vertical="top" wrapText="1" shrinkToFit="1"/>
    </xf>
    <xf numFmtId="0" fontId="0" fillId="0" borderId="28" xfId="0" applyFill="1" applyBorder="1" applyAlignment="1">
      <alignment horizontal="right" vertical="top"/>
    </xf>
    <xf numFmtId="0" fontId="78" fillId="0" borderId="23" xfId="0" applyFont="1" applyFill="1" applyBorder="1" applyAlignment="1">
      <alignment vertical="top" wrapText="1"/>
    </xf>
    <xf numFmtId="0" fontId="78" fillId="0" borderId="13" xfId="0" applyFont="1" applyFill="1" applyBorder="1" applyAlignment="1">
      <alignment vertical="top"/>
    </xf>
    <xf numFmtId="0" fontId="0" fillId="0" borderId="24" xfId="0" applyFill="1" applyBorder="1" applyAlignment="1">
      <alignment vertical="top" wrapText="1"/>
    </xf>
    <xf numFmtId="0" fontId="78" fillId="0" borderId="13" xfId="0" applyFont="1" applyFill="1" applyBorder="1" applyAlignment="1">
      <alignment vertical="top" wrapText="1" shrinkToFit="1"/>
    </xf>
    <xf numFmtId="0" fontId="0" fillId="0" borderId="22" xfId="0" applyFill="1" applyBorder="1" applyAlignment="1">
      <alignment vertical="top" wrapText="1"/>
    </xf>
    <xf numFmtId="0" fontId="78" fillId="0" borderId="13" xfId="0" applyFont="1" applyFill="1" applyBorder="1" applyAlignment="1">
      <alignment vertical="center" wrapText="1"/>
    </xf>
    <xf numFmtId="0" fontId="78" fillId="0" borderId="13" xfId="0" applyFont="1" applyFill="1" applyBorder="1" applyAlignment="1">
      <alignment horizontal="left" vertical="center" wrapText="1"/>
    </xf>
    <xf numFmtId="0" fontId="78" fillId="0" borderId="13" xfId="0" applyFont="1" applyFill="1" applyBorder="1" applyAlignment="1">
      <alignment vertical="center"/>
    </xf>
  </cellXfs>
  <cellStyles count="6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Comma" xfId="50"/>
    <cellStyle name="Comma [0]" xfId="51"/>
    <cellStyle name="Followed Hyperlink"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Hyperlink" xfId="62"/>
    <cellStyle name="說明文字" xfId="63"/>
    <cellStyle name="輔色1" xfId="64"/>
    <cellStyle name="輔色2" xfId="65"/>
    <cellStyle name="輔色3" xfId="66"/>
    <cellStyle name="輔色4" xfId="67"/>
    <cellStyle name="輔色5" xfId="68"/>
    <cellStyle name="輔色6" xfId="69"/>
    <cellStyle name="標題" xfId="70"/>
    <cellStyle name="標題 1" xfId="71"/>
    <cellStyle name="標題 2" xfId="72"/>
    <cellStyle name="標題 3" xfId="73"/>
    <cellStyle name="標題 4" xfId="74"/>
    <cellStyle name="輸入" xfId="75"/>
    <cellStyle name="輸出" xfId="76"/>
    <cellStyle name="檢查儲存格" xfId="77"/>
    <cellStyle name="壞" xfId="78"/>
    <cellStyle name="警告文字"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zoomScale="80" zoomScaleNormal="80" zoomScalePageLayoutView="0" workbookViewId="0" topLeftCell="A1">
      <selection activeCell="F4" sqref="F4"/>
    </sheetView>
  </sheetViews>
  <sheetFormatPr defaultColWidth="9.50390625" defaultRowHeight="16.5"/>
  <cols>
    <col min="1" max="1" width="12.75390625" style="3" customWidth="1"/>
    <col min="2" max="2" width="29.75390625" style="1" customWidth="1"/>
    <col min="3" max="3" width="13.625" style="1" customWidth="1"/>
    <col min="4" max="4" width="17.00390625" style="1" customWidth="1"/>
    <col min="5" max="5" width="12.75390625" style="1" customWidth="1"/>
    <col min="6" max="6" width="9.375" style="1" customWidth="1"/>
    <col min="7" max="7" width="11.75390625" style="1" customWidth="1"/>
    <col min="8" max="8" width="15.125" style="2" customWidth="1"/>
    <col min="9" max="9" width="15.50390625" style="1" customWidth="1"/>
    <col min="10" max="10" width="29.00390625" style="1" customWidth="1"/>
    <col min="11" max="11" width="16.75390625" style="4" customWidth="1"/>
    <col min="12" max="12" width="6.00390625" style="1" customWidth="1"/>
    <col min="13" max="13" width="0.74609375" style="1" hidden="1" customWidth="1"/>
    <col min="14" max="14" width="9.50390625" style="1" customWidth="1"/>
    <col min="15" max="16384" width="9.50390625" style="1" customWidth="1"/>
  </cols>
  <sheetData>
    <row r="1" spans="1:12" ht="32.25">
      <c r="A1" s="8" t="s">
        <v>59</v>
      </c>
      <c r="B1" s="9"/>
      <c r="C1" s="9"/>
      <c r="D1" s="9"/>
      <c r="E1" s="9"/>
      <c r="F1" s="9"/>
      <c r="G1" s="9"/>
      <c r="H1" s="9"/>
      <c r="I1" s="9"/>
      <c r="J1" s="9"/>
      <c r="K1" s="9"/>
      <c r="L1" s="9"/>
    </row>
    <row r="2" spans="1:12" ht="26.25">
      <c r="A2" s="10"/>
      <c r="B2" s="10"/>
      <c r="C2" s="10"/>
      <c r="D2" s="10"/>
      <c r="E2" s="10"/>
      <c r="F2" s="10"/>
      <c r="G2" s="10"/>
      <c r="H2" s="11"/>
      <c r="I2" s="10"/>
      <c r="J2" s="10"/>
      <c r="K2" s="12" t="s">
        <v>52</v>
      </c>
      <c r="L2" s="13"/>
    </row>
    <row r="3" spans="1:12" ht="78" customHeight="1">
      <c r="A3" s="14" t="s">
        <v>53</v>
      </c>
      <c r="B3" s="14" t="s">
        <v>55</v>
      </c>
      <c r="C3" s="14" t="s">
        <v>58</v>
      </c>
      <c r="D3" s="15" t="s">
        <v>0</v>
      </c>
      <c r="E3" s="14" t="s">
        <v>54</v>
      </c>
      <c r="F3" s="16" t="s">
        <v>3</v>
      </c>
      <c r="G3" s="14" t="s">
        <v>47</v>
      </c>
      <c r="H3" s="17" t="s">
        <v>56</v>
      </c>
      <c r="I3" s="14" t="s">
        <v>57</v>
      </c>
      <c r="J3" s="14" t="s">
        <v>49</v>
      </c>
      <c r="K3" s="18" t="s">
        <v>50</v>
      </c>
      <c r="L3" s="15" t="s">
        <v>1</v>
      </c>
    </row>
    <row r="4" spans="1:12" ht="127.5" customHeight="1">
      <c r="A4" s="19" t="s">
        <v>161</v>
      </c>
      <c r="B4" s="20" t="s">
        <v>162</v>
      </c>
      <c r="C4" s="21" t="s">
        <v>34</v>
      </c>
      <c r="D4" s="22" t="s">
        <v>71</v>
      </c>
      <c r="E4" s="22" t="s">
        <v>163</v>
      </c>
      <c r="F4" s="23" t="s">
        <v>25</v>
      </c>
      <c r="G4" s="24" t="s">
        <v>16</v>
      </c>
      <c r="H4" s="25">
        <v>951009</v>
      </c>
      <c r="I4" s="24" t="s">
        <v>64</v>
      </c>
      <c r="J4" s="20" t="s">
        <v>164</v>
      </c>
      <c r="K4" s="26" t="s">
        <v>61</v>
      </c>
      <c r="L4" s="15"/>
    </row>
    <row r="5" spans="1:12" ht="75" customHeight="1">
      <c r="A5" s="27"/>
      <c r="B5" s="28"/>
      <c r="C5" s="21" t="s">
        <v>34</v>
      </c>
      <c r="D5" s="22" t="s">
        <v>72</v>
      </c>
      <c r="E5" s="22" t="s">
        <v>163</v>
      </c>
      <c r="F5" s="23" t="s">
        <v>25</v>
      </c>
      <c r="G5" s="24" t="s">
        <v>16</v>
      </c>
      <c r="H5" s="25">
        <v>292715</v>
      </c>
      <c r="I5" s="24" t="s">
        <v>65</v>
      </c>
      <c r="J5" s="29"/>
      <c r="K5" s="30" t="s">
        <v>62</v>
      </c>
      <c r="L5" s="15"/>
    </row>
    <row r="6" spans="1:12" ht="61.5" customHeight="1">
      <c r="A6" s="27"/>
      <c r="B6" s="31"/>
      <c r="C6" s="21" t="s">
        <v>34</v>
      </c>
      <c r="D6" s="32" t="s">
        <v>63</v>
      </c>
      <c r="E6" s="22" t="s">
        <v>163</v>
      </c>
      <c r="F6" s="23" t="s">
        <v>25</v>
      </c>
      <c r="G6" s="24" t="s">
        <v>16</v>
      </c>
      <c r="H6" s="25">
        <v>1318200</v>
      </c>
      <c r="I6" s="24" t="s">
        <v>165</v>
      </c>
      <c r="J6" s="33"/>
      <c r="K6" s="24" t="s">
        <v>165</v>
      </c>
      <c r="L6" s="15"/>
    </row>
    <row r="7" spans="1:12" ht="69" customHeight="1">
      <c r="A7" s="27"/>
      <c r="B7" s="34" t="s">
        <v>166</v>
      </c>
      <c r="C7" s="23" t="s">
        <v>167</v>
      </c>
      <c r="D7" s="24" t="s">
        <v>60</v>
      </c>
      <c r="E7" s="24" t="s">
        <v>168</v>
      </c>
      <c r="F7" s="23" t="s">
        <v>25</v>
      </c>
      <c r="G7" s="24" t="s">
        <v>16</v>
      </c>
      <c r="H7" s="35">
        <v>900000</v>
      </c>
      <c r="I7" s="34" t="s">
        <v>169</v>
      </c>
      <c r="J7" s="36" t="s">
        <v>170</v>
      </c>
      <c r="K7" s="34" t="s">
        <v>169</v>
      </c>
      <c r="L7" s="15"/>
    </row>
    <row r="8" spans="1:12" ht="61.5" customHeight="1">
      <c r="A8" s="27"/>
      <c r="B8" s="37" t="s">
        <v>66</v>
      </c>
      <c r="C8" s="38" t="s">
        <v>10</v>
      </c>
      <c r="D8" s="24" t="s">
        <v>70</v>
      </c>
      <c r="E8" s="39" t="s">
        <v>171</v>
      </c>
      <c r="F8" s="40" t="s">
        <v>4</v>
      </c>
      <c r="G8" s="24" t="s">
        <v>16</v>
      </c>
      <c r="H8" s="41">
        <v>940000</v>
      </c>
      <c r="I8" s="24" t="s">
        <v>172</v>
      </c>
      <c r="J8" s="37" t="s">
        <v>67</v>
      </c>
      <c r="K8" s="37" t="s">
        <v>68</v>
      </c>
      <c r="L8" s="42"/>
    </row>
    <row r="9" spans="1:12" ht="61.5" customHeight="1">
      <c r="A9" s="27"/>
      <c r="B9" s="43" t="s">
        <v>173</v>
      </c>
      <c r="C9" s="44" t="s">
        <v>147</v>
      </c>
      <c r="D9" s="44" t="s">
        <v>148</v>
      </c>
      <c r="E9" s="43" t="s">
        <v>149</v>
      </c>
      <c r="F9" s="44" t="s">
        <v>150</v>
      </c>
      <c r="G9" s="44" t="s">
        <v>151</v>
      </c>
      <c r="H9" s="45">
        <v>12800</v>
      </c>
      <c r="I9" s="46" t="s">
        <v>152</v>
      </c>
      <c r="J9" s="47" t="s">
        <v>153</v>
      </c>
      <c r="K9" s="48" t="s">
        <v>154</v>
      </c>
      <c r="L9" s="42"/>
    </row>
    <row r="10" spans="1:12" ht="61.5" customHeight="1">
      <c r="A10" s="49"/>
      <c r="B10" s="43" t="s">
        <v>174</v>
      </c>
      <c r="C10" s="44" t="s">
        <v>147</v>
      </c>
      <c r="D10" s="44" t="s">
        <v>148</v>
      </c>
      <c r="E10" s="43" t="s">
        <v>149</v>
      </c>
      <c r="F10" s="44" t="s">
        <v>150</v>
      </c>
      <c r="G10" s="44" t="s">
        <v>151</v>
      </c>
      <c r="H10" s="45">
        <v>12800</v>
      </c>
      <c r="I10" s="46" t="s">
        <v>152</v>
      </c>
      <c r="J10" s="50"/>
      <c r="K10" s="48" t="s">
        <v>154</v>
      </c>
      <c r="L10" s="42"/>
    </row>
    <row r="11" spans="1:12" ht="57.75" customHeight="1">
      <c r="A11" s="19" t="s">
        <v>161</v>
      </c>
      <c r="B11" s="43" t="s">
        <v>146</v>
      </c>
      <c r="C11" s="44" t="s">
        <v>147</v>
      </c>
      <c r="D11" s="44" t="s">
        <v>148</v>
      </c>
      <c r="E11" s="43" t="s">
        <v>149</v>
      </c>
      <c r="F11" s="44" t="s">
        <v>150</v>
      </c>
      <c r="G11" s="44" t="s">
        <v>151</v>
      </c>
      <c r="H11" s="45">
        <v>12800</v>
      </c>
      <c r="I11" s="46" t="s">
        <v>152</v>
      </c>
      <c r="J11" s="51" t="s">
        <v>153</v>
      </c>
      <c r="K11" s="48" t="s">
        <v>154</v>
      </c>
      <c r="L11" s="42"/>
    </row>
    <row r="12" spans="1:12" ht="57.75" customHeight="1">
      <c r="A12" s="27"/>
      <c r="B12" s="43" t="s">
        <v>155</v>
      </c>
      <c r="C12" s="44" t="s">
        <v>147</v>
      </c>
      <c r="D12" s="44" t="s">
        <v>148</v>
      </c>
      <c r="E12" s="43" t="s">
        <v>149</v>
      </c>
      <c r="F12" s="44" t="s">
        <v>150</v>
      </c>
      <c r="G12" s="44" t="s">
        <v>151</v>
      </c>
      <c r="H12" s="45">
        <v>12800</v>
      </c>
      <c r="I12" s="46" t="s">
        <v>152</v>
      </c>
      <c r="J12" s="52"/>
      <c r="K12" s="48" t="s">
        <v>154</v>
      </c>
      <c r="L12" s="42"/>
    </row>
    <row r="13" spans="1:12" ht="57.75" customHeight="1">
      <c r="A13" s="27"/>
      <c r="B13" s="43" t="s">
        <v>156</v>
      </c>
      <c r="C13" s="44" t="s">
        <v>147</v>
      </c>
      <c r="D13" s="44" t="s">
        <v>148</v>
      </c>
      <c r="E13" s="43" t="s">
        <v>149</v>
      </c>
      <c r="F13" s="44" t="s">
        <v>150</v>
      </c>
      <c r="G13" s="44" t="s">
        <v>151</v>
      </c>
      <c r="H13" s="45">
        <v>12800</v>
      </c>
      <c r="I13" s="46" t="s">
        <v>152</v>
      </c>
      <c r="J13" s="52"/>
      <c r="K13" s="48" t="s">
        <v>154</v>
      </c>
      <c r="L13" s="42"/>
    </row>
    <row r="14" spans="1:12" ht="57.75" customHeight="1">
      <c r="A14" s="27"/>
      <c r="B14" s="43" t="s">
        <v>157</v>
      </c>
      <c r="C14" s="44" t="s">
        <v>147</v>
      </c>
      <c r="D14" s="44" t="s">
        <v>148</v>
      </c>
      <c r="E14" s="43" t="s">
        <v>149</v>
      </c>
      <c r="F14" s="44" t="s">
        <v>150</v>
      </c>
      <c r="G14" s="44" t="s">
        <v>151</v>
      </c>
      <c r="H14" s="45">
        <v>12800</v>
      </c>
      <c r="I14" s="46" t="s">
        <v>152</v>
      </c>
      <c r="J14" s="52"/>
      <c r="K14" s="48" t="s">
        <v>154</v>
      </c>
      <c r="L14" s="42"/>
    </row>
    <row r="15" spans="1:12" ht="51.75" customHeight="1">
      <c r="A15" s="27"/>
      <c r="B15" s="43" t="s">
        <v>158</v>
      </c>
      <c r="C15" s="44" t="s">
        <v>147</v>
      </c>
      <c r="D15" s="44" t="s">
        <v>148</v>
      </c>
      <c r="E15" s="43" t="s">
        <v>149</v>
      </c>
      <c r="F15" s="44" t="s">
        <v>150</v>
      </c>
      <c r="G15" s="44" t="s">
        <v>151</v>
      </c>
      <c r="H15" s="45">
        <v>12800</v>
      </c>
      <c r="I15" s="46" t="s">
        <v>152</v>
      </c>
      <c r="J15" s="52"/>
      <c r="K15" s="48" t="s">
        <v>154</v>
      </c>
      <c r="L15" s="42"/>
    </row>
    <row r="16" spans="1:12" ht="52.5" customHeight="1">
      <c r="A16" s="27"/>
      <c r="B16" s="43" t="s">
        <v>159</v>
      </c>
      <c r="C16" s="44" t="s">
        <v>147</v>
      </c>
      <c r="D16" s="44" t="s">
        <v>148</v>
      </c>
      <c r="E16" s="43" t="s">
        <v>149</v>
      </c>
      <c r="F16" s="44" t="s">
        <v>150</v>
      </c>
      <c r="G16" s="44" t="s">
        <v>151</v>
      </c>
      <c r="H16" s="45">
        <v>12800</v>
      </c>
      <c r="I16" s="46" t="s">
        <v>152</v>
      </c>
      <c r="J16" s="52"/>
      <c r="K16" s="48" t="s">
        <v>154</v>
      </c>
      <c r="L16" s="42"/>
    </row>
    <row r="17" spans="1:12" ht="52.5" customHeight="1">
      <c r="A17" s="49"/>
      <c r="B17" s="43" t="s">
        <v>160</v>
      </c>
      <c r="C17" s="44" t="s">
        <v>147</v>
      </c>
      <c r="D17" s="44" t="s">
        <v>148</v>
      </c>
      <c r="E17" s="43" t="s">
        <v>149</v>
      </c>
      <c r="F17" s="44" t="s">
        <v>150</v>
      </c>
      <c r="G17" s="44" t="s">
        <v>151</v>
      </c>
      <c r="H17" s="45">
        <v>12800</v>
      </c>
      <c r="I17" s="46" t="s">
        <v>152</v>
      </c>
      <c r="J17" s="50"/>
      <c r="K17" s="48" t="s">
        <v>154</v>
      </c>
      <c r="L17" s="42"/>
    </row>
    <row r="18" spans="1:12" ht="78" customHeight="1">
      <c r="A18" s="53" t="s">
        <v>35</v>
      </c>
      <c r="B18" s="54" t="s">
        <v>142</v>
      </c>
      <c r="C18" s="55" t="s">
        <v>181</v>
      </c>
      <c r="D18" s="56" t="s">
        <v>143</v>
      </c>
      <c r="E18" s="53" t="s">
        <v>35</v>
      </c>
      <c r="F18" s="55" t="s">
        <v>4</v>
      </c>
      <c r="G18" s="57" t="s">
        <v>17</v>
      </c>
      <c r="H18" s="58">
        <v>90000</v>
      </c>
      <c r="I18" s="56" t="s">
        <v>144</v>
      </c>
      <c r="J18" s="54" t="s">
        <v>145</v>
      </c>
      <c r="K18" s="56" t="s">
        <v>144</v>
      </c>
      <c r="L18" s="59"/>
    </row>
    <row r="19" spans="1:12" ht="45.75" customHeight="1">
      <c r="A19" s="60" t="s">
        <v>179</v>
      </c>
      <c r="B19" s="43" t="s">
        <v>180</v>
      </c>
      <c r="C19" s="61" t="s">
        <v>34</v>
      </c>
      <c r="D19" s="62" t="s">
        <v>182</v>
      </c>
      <c r="E19" s="60" t="s">
        <v>179</v>
      </c>
      <c r="F19" s="55" t="s">
        <v>4</v>
      </c>
      <c r="G19" s="57" t="s">
        <v>17</v>
      </c>
      <c r="H19" s="63">
        <v>52800</v>
      </c>
      <c r="I19" s="59" t="s">
        <v>183</v>
      </c>
      <c r="J19" s="60" t="s">
        <v>119</v>
      </c>
      <c r="K19" s="59" t="s">
        <v>183</v>
      </c>
      <c r="L19" s="59"/>
    </row>
    <row r="20" spans="1:12" s="5" customFormat="1" ht="57.75" customHeight="1">
      <c r="A20" s="39" t="s">
        <v>138</v>
      </c>
      <c r="B20" s="64" t="s">
        <v>139</v>
      </c>
      <c r="C20" s="38" t="s">
        <v>10</v>
      </c>
      <c r="D20" s="48" t="s">
        <v>69</v>
      </c>
      <c r="E20" s="39" t="s">
        <v>138</v>
      </c>
      <c r="F20" s="38" t="s">
        <v>4</v>
      </c>
      <c r="G20" s="38" t="s">
        <v>5</v>
      </c>
      <c r="H20" s="65">
        <v>8860</v>
      </c>
      <c r="I20" s="46" t="s">
        <v>2</v>
      </c>
      <c r="J20" s="64" t="s">
        <v>32</v>
      </c>
      <c r="K20" s="38" t="s">
        <v>12</v>
      </c>
      <c r="L20" s="66"/>
    </row>
    <row r="21" spans="1:12" ht="90" customHeight="1">
      <c r="A21" s="39" t="s">
        <v>140</v>
      </c>
      <c r="B21" s="38" t="s">
        <v>141</v>
      </c>
      <c r="C21" s="38" t="s">
        <v>10</v>
      </c>
      <c r="D21" s="48" t="s">
        <v>73</v>
      </c>
      <c r="E21" s="38" t="s">
        <v>13</v>
      </c>
      <c r="F21" s="38" t="s">
        <v>4</v>
      </c>
      <c r="G21" s="38" t="s">
        <v>5</v>
      </c>
      <c r="H21" s="67">
        <v>925</v>
      </c>
      <c r="I21" s="39" t="s">
        <v>2</v>
      </c>
      <c r="J21" s="38" t="s">
        <v>33</v>
      </c>
      <c r="K21" s="38" t="s">
        <v>12</v>
      </c>
      <c r="L21" s="66"/>
    </row>
    <row r="22" spans="1:12" ht="60.75" customHeight="1">
      <c r="A22" s="59" t="s">
        <v>19</v>
      </c>
      <c r="B22" s="38" t="s">
        <v>37</v>
      </c>
      <c r="C22" s="38" t="s">
        <v>10</v>
      </c>
      <c r="D22" s="48" t="s">
        <v>74</v>
      </c>
      <c r="E22" s="59" t="s">
        <v>19</v>
      </c>
      <c r="F22" s="68" t="s">
        <v>4</v>
      </c>
      <c r="G22" s="68" t="s">
        <v>5</v>
      </c>
      <c r="H22" s="69">
        <v>1610</v>
      </c>
      <c r="I22" s="48" t="s">
        <v>6</v>
      </c>
      <c r="J22" s="60" t="s">
        <v>9</v>
      </c>
      <c r="K22" s="38" t="s">
        <v>12</v>
      </c>
      <c r="L22" s="66"/>
    </row>
    <row r="23" spans="1:12" ht="47.25" customHeight="1">
      <c r="A23" s="70" t="s">
        <v>20</v>
      </c>
      <c r="B23" s="38" t="s">
        <v>38</v>
      </c>
      <c r="C23" s="38" t="s">
        <v>10</v>
      </c>
      <c r="D23" s="48" t="s">
        <v>74</v>
      </c>
      <c r="E23" s="70" t="s">
        <v>20</v>
      </c>
      <c r="F23" s="68" t="s">
        <v>4</v>
      </c>
      <c r="G23" s="68" t="s">
        <v>5</v>
      </c>
      <c r="H23" s="69">
        <v>12950</v>
      </c>
      <c r="I23" s="48" t="s">
        <v>6</v>
      </c>
      <c r="J23" s="71" t="s">
        <v>51</v>
      </c>
      <c r="K23" s="38" t="s">
        <v>12</v>
      </c>
      <c r="L23" s="66"/>
    </row>
    <row r="24" spans="1:12" ht="46.5" customHeight="1">
      <c r="A24" s="72"/>
      <c r="B24" s="73" t="s">
        <v>8</v>
      </c>
      <c r="C24" s="74" t="s">
        <v>21</v>
      </c>
      <c r="D24" s="48" t="s">
        <v>74</v>
      </c>
      <c r="E24" s="72"/>
      <c r="F24" s="68" t="s">
        <v>4</v>
      </c>
      <c r="G24" s="68" t="s">
        <v>5</v>
      </c>
      <c r="H24" s="75">
        <v>14130</v>
      </c>
      <c r="I24" s="48" t="s">
        <v>7</v>
      </c>
      <c r="J24" s="76"/>
      <c r="K24" s="48" t="s">
        <v>7</v>
      </c>
      <c r="L24" s="66"/>
    </row>
    <row r="25" spans="1:12" ht="45.75" customHeight="1">
      <c r="A25" s="60" t="s">
        <v>75</v>
      </c>
      <c r="B25" s="38" t="s">
        <v>77</v>
      </c>
      <c r="C25" s="38" t="s">
        <v>10</v>
      </c>
      <c r="D25" s="48" t="s">
        <v>76</v>
      </c>
      <c r="E25" s="60" t="s">
        <v>75</v>
      </c>
      <c r="F25" s="59" t="s">
        <v>39</v>
      </c>
      <c r="G25" s="68" t="s">
        <v>5</v>
      </c>
      <c r="H25" s="75">
        <v>1140</v>
      </c>
      <c r="I25" s="48" t="s">
        <v>6</v>
      </c>
      <c r="J25" s="60" t="s">
        <v>78</v>
      </c>
      <c r="K25" s="38" t="s">
        <v>12</v>
      </c>
      <c r="L25" s="66"/>
    </row>
    <row r="26" spans="1:12" ht="45" customHeight="1">
      <c r="A26" s="51" t="s">
        <v>15</v>
      </c>
      <c r="B26" s="60" t="s">
        <v>79</v>
      </c>
      <c r="C26" s="38" t="s">
        <v>10</v>
      </c>
      <c r="D26" s="48" t="s">
        <v>80</v>
      </c>
      <c r="E26" s="51" t="s">
        <v>15</v>
      </c>
      <c r="F26" s="68" t="s">
        <v>4</v>
      </c>
      <c r="G26" s="68" t="s">
        <v>5</v>
      </c>
      <c r="H26" s="77">
        <v>363</v>
      </c>
      <c r="I26" s="48" t="s">
        <v>6</v>
      </c>
      <c r="J26" s="60" t="s">
        <v>185</v>
      </c>
      <c r="K26" s="38" t="s">
        <v>12</v>
      </c>
      <c r="L26" s="66"/>
    </row>
    <row r="27" spans="1:12" ht="42" customHeight="1">
      <c r="A27" s="52"/>
      <c r="B27" s="59" t="s">
        <v>81</v>
      </c>
      <c r="C27" s="38" t="s">
        <v>10</v>
      </c>
      <c r="D27" s="48" t="s">
        <v>83</v>
      </c>
      <c r="E27" s="78"/>
      <c r="F27" s="68" t="s">
        <v>4</v>
      </c>
      <c r="G27" s="68" t="s">
        <v>5</v>
      </c>
      <c r="H27" s="77">
        <v>525</v>
      </c>
      <c r="I27" s="48" t="s">
        <v>6</v>
      </c>
      <c r="J27" s="60" t="s">
        <v>185</v>
      </c>
      <c r="K27" s="38" t="s">
        <v>12</v>
      </c>
      <c r="L27" s="66"/>
    </row>
    <row r="28" spans="1:12" ht="42" customHeight="1">
      <c r="A28" s="52"/>
      <c r="B28" s="60" t="s">
        <v>184</v>
      </c>
      <c r="C28" s="38" t="s">
        <v>10</v>
      </c>
      <c r="D28" s="48" t="s">
        <v>84</v>
      </c>
      <c r="E28" s="78"/>
      <c r="F28" s="48" t="s">
        <v>27</v>
      </c>
      <c r="G28" s="59" t="s">
        <v>36</v>
      </c>
      <c r="H28" s="77">
        <v>312</v>
      </c>
      <c r="I28" s="48" t="s">
        <v>6</v>
      </c>
      <c r="J28" s="60" t="s">
        <v>185</v>
      </c>
      <c r="K28" s="38" t="s">
        <v>12</v>
      </c>
      <c r="L28" s="66"/>
    </row>
    <row r="29" spans="1:12" ht="41.25" customHeight="1">
      <c r="A29" s="50"/>
      <c r="B29" s="59" t="s">
        <v>82</v>
      </c>
      <c r="C29" s="38" t="s">
        <v>10</v>
      </c>
      <c r="D29" s="48" t="s">
        <v>84</v>
      </c>
      <c r="E29" s="79"/>
      <c r="F29" s="68" t="s">
        <v>4</v>
      </c>
      <c r="G29" s="68" t="s">
        <v>5</v>
      </c>
      <c r="H29" s="77">
        <v>11</v>
      </c>
      <c r="I29" s="60" t="s">
        <v>91</v>
      </c>
      <c r="J29" s="60" t="s">
        <v>185</v>
      </c>
      <c r="K29" s="38" t="s">
        <v>12</v>
      </c>
      <c r="L29" s="66"/>
    </row>
    <row r="30" spans="1:12" s="5" customFormat="1" ht="60" customHeight="1">
      <c r="A30" s="80" t="s">
        <v>40</v>
      </c>
      <c r="B30" s="61" t="s">
        <v>89</v>
      </c>
      <c r="C30" s="81" t="s">
        <v>24</v>
      </c>
      <c r="D30" s="62" t="s">
        <v>87</v>
      </c>
      <c r="E30" s="82" t="s">
        <v>40</v>
      </c>
      <c r="F30" s="24" t="s">
        <v>25</v>
      </c>
      <c r="G30" s="34" t="s">
        <v>16</v>
      </c>
      <c r="H30" s="83">
        <v>1810250</v>
      </c>
      <c r="I30" s="34" t="s">
        <v>88</v>
      </c>
      <c r="J30" s="61" t="s">
        <v>90</v>
      </c>
      <c r="K30" s="34" t="s">
        <v>88</v>
      </c>
      <c r="L30" s="66"/>
    </row>
    <row r="31" spans="1:12" s="7" customFormat="1" ht="57" customHeight="1">
      <c r="A31" s="84"/>
      <c r="B31" s="81" t="s">
        <v>86</v>
      </c>
      <c r="C31" s="24" t="s">
        <v>85</v>
      </c>
      <c r="D31" s="24" t="s">
        <v>74</v>
      </c>
      <c r="E31" s="85"/>
      <c r="F31" s="24" t="s">
        <v>25</v>
      </c>
      <c r="G31" s="86" t="s">
        <v>98</v>
      </c>
      <c r="H31" s="83">
        <v>1340</v>
      </c>
      <c r="I31" s="24" t="s">
        <v>92</v>
      </c>
      <c r="J31" s="36" t="s">
        <v>93</v>
      </c>
      <c r="K31" s="24" t="s">
        <v>94</v>
      </c>
      <c r="L31" s="66"/>
    </row>
    <row r="32" spans="1:12" s="6" customFormat="1" ht="46.5" customHeight="1">
      <c r="A32" s="43" t="s">
        <v>22</v>
      </c>
      <c r="B32" s="60" t="s">
        <v>11</v>
      </c>
      <c r="C32" s="38" t="s">
        <v>10</v>
      </c>
      <c r="D32" s="24" t="s">
        <v>74</v>
      </c>
      <c r="E32" s="43" t="s">
        <v>22</v>
      </c>
      <c r="F32" s="68" t="s">
        <v>4</v>
      </c>
      <c r="G32" s="68" t="s">
        <v>5</v>
      </c>
      <c r="H32" s="65">
        <v>8535</v>
      </c>
      <c r="I32" s="48" t="s">
        <v>2</v>
      </c>
      <c r="J32" s="60" t="s">
        <v>14</v>
      </c>
      <c r="K32" s="38" t="s">
        <v>12</v>
      </c>
      <c r="L32" s="66"/>
    </row>
    <row r="33" spans="1:12" ht="60" customHeight="1">
      <c r="A33" s="87" t="s">
        <v>23</v>
      </c>
      <c r="B33" s="88" t="s">
        <v>46</v>
      </c>
      <c r="C33" s="81" t="s">
        <v>24</v>
      </c>
      <c r="D33" s="24" t="s">
        <v>95</v>
      </c>
      <c r="E33" s="89" t="s">
        <v>23</v>
      </c>
      <c r="F33" s="90" t="s">
        <v>25</v>
      </c>
      <c r="G33" s="86" t="s">
        <v>98</v>
      </c>
      <c r="H33" s="83">
        <v>21720</v>
      </c>
      <c r="I33" s="59" t="s">
        <v>186</v>
      </c>
      <c r="J33" s="60" t="s">
        <v>41</v>
      </c>
      <c r="K33" s="59" t="s">
        <v>186</v>
      </c>
      <c r="L33" s="66"/>
    </row>
    <row r="34" spans="1:12" s="5" customFormat="1" ht="43.5" customHeight="1">
      <c r="A34" s="79"/>
      <c r="B34" s="61" t="s">
        <v>96</v>
      </c>
      <c r="C34" s="38" t="s">
        <v>10</v>
      </c>
      <c r="D34" s="24" t="s">
        <v>97</v>
      </c>
      <c r="E34" s="85"/>
      <c r="F34" s="90" t="s">
        <v>25</v>
      </c>
      <c r="G34" s="86" t="s">
        <v>98</v>
      </c>
      <c r="H34" s="83">
        <v>2785</v>
      </c>
      <c r="I34" s="48" t="s">
        <v>2</v>
      </c>
      <c r="J34" s="60" t="s">
        <v>14</v>
      </c>
      <c r="K34" s="38" t="s">
        <v>12</v>
      </c>
      <c r="L34" s="66"/>
    </row>
    <row r="35" spans="1:12" ht="121.5" customHeight="1">
      <c r="A35" s="91" t="s">
        <v>31</v>
      </c>
      <c r="B35" s="34" t="s">
        <v>187</v>
      </c>
      <c r="C35" s="38" t="s">
        <v>10</v>
      </c>
      <c r="D35" s="24" t="s">
        <v>99</v>
      </c>
      <c r="E35" s="92" t="s">
        <v>26</v>
      </c>
      <c r="F35" s="46" t="s">
        <v>27</v>
      </c>
      <c r="G35" s="93" t="s">
        <v>48</v>
      </c>
      <c r="H35" s="94">
        <v>194460</v>
      </c>
      <c r="I35" s="24" t="s">
        <v>18</v>
      </c>
      <c r="J35" s="43" t="s">
        <v>189</v>
      </c>
      <c r="K35" s="34" t="s">
        <v>191</v>
      </c>
      <c r="L35" s="95"/>
    </row>
    <row r="36" spans="1:12" ht="144.75" customHeight="1">
      <c r="A36" s="79"/>
      <c r="B36" s="34" t="s">
        <v>188</v>
      </c>
      <c r="C36" s="38" t="s">
        <v>10</v>
      </c>
      <c r="D36" s="24" t="s">
        <v>100</v>
      </c>
      <c r="E36" s="85"/>
      <c r="F36" s="46" t="s">
        <v>27</v>
      </c>
      <c r="G36" s="96" t="s">
        <v>16</v>
      </c>
      <c r="H36" s="97"/>
      <c r="I36" s="24" t="s">
        <v>18</v>
      </c>
      <c r="J36" s="34" t="s">
        <v>190</v>
      </c>
      <c r="K36" s="34" t="s">
        <v>192</v>
      </c>
      <c r="L36" s="95"/>
    </row>
    <row r="37" spans="1:12" ht="42" customHeight="1">
      <c r="A37" s="98" t="s">
        <v>28</v>
      </c>
      <c r="B37" s="43" t="s">
        <v>115</v>
      </c>
      <c r="C37" s="38" t="s">
        <v>10</v>
      </c>
      <c r="D37" s="48" t="s">
        <v>71</v>
      </c>
      <c r="E37" s="98" t="s">
        <v>28</v>
      </c>
      <c r="F37" s="68" t="s">
        <v>4</v>
      </c>
      <c r="G37" s="68" t="s">
        <v>5</v>
      </c>
      <c r="H37" s="63">
        <f>100*30</f>
        <v>3000</v>
      </c>
      <c r="I37" s="48" t="s">
        <v>2</v>
      </c>
      <c r="J37" s="60" t="s">
        <v>119</v>
      </c>
      <c r="K37" s="38" t="s">
        <v>12</v>
      </c>
      <c r="L37" s="99"/>
    </row>
    <row r="38" spans="1:12" ht="42" customHeight="1">
      <c r="A38" s="100"/>
      <c r="B38" s="60" t="s">
        <v>122</v>
      </c>
      <c r="C38" s="38" t="s">
        <v>10</v>
      </c>
      <c r="D38" s="48" t="s">
        <v>101</v>
      </c>
      <c r="E38" s="100"/>
      <c r="F38" s="68" t="s">
        <v>4</v>
      </c>
      <c r="G38" s="68" t="s">
        <v>5</v>
      </c>
      <c r="H38" s="63">
        <f>100*30</f>
        <v>3000</v>
      </c>
      <c r="I38" s="48" t="s">
        <v>2</v>
      </c>
      <c r="J38" s="59" t="s">
        <v>123</v>
      </c>
      <c r="K38" s="38" t="s">
        <v>12</v>
      </c>
      <c r="L38" s="99"/>
    </row>
    <row r="39" spans="1:12" ht="60" customHeight="1">
      <c r="A39" s="100"/>
      <c r="B39" s="59" t="s">
        <v>102</v>
      </c>
      <c r="C39" s="38" t="s">
        <v>10</v>
      </c>
      <c r="D39" s="48" t="s">
        <v>103</v>
      </c>
      <c r="E39" s="100"/>
      <c r="F39" s="68" t="s">
        <v>4</v>
      </c>
      <c r="G39" s="68" t="s">
        <v>5</v>
      </c>
      <c r="H39" s="63">
        <f>30*30</f>
        <v>900</v>
      </c>
      <c r="I39" s="48" t="s">
        <v>2</v>
      </c>
      <c r="J39" s="59" t="s">
        <v>123</v>
      </c>
      <c r="K39" s="38" t="s">
        <v>12</v>
      </c>
      <c r="L39" s="99"/>
    </row>
    <row r="40" spans="1:12" ht="42" customHeight="1">
      <c r="A40" s="100"/>
      <c r="B40" s="43" t="s">
        <v>110</v>
      </c>
      <c r="C40" s="38" t="s">
        <v>10</v>
      </c>
      <c r="D40" s="48" t="s">
        <v>104</v>
      </c>
      <c r="E40" s="100"/>
      <c r="F40" s="68" t="s">
        <v>4</v>
      </c>
      <c r="G40" s="68" t="s">
        <v>5</v>
      </c>
      <c r="H40" s="63">
        <f>20*30</f>
        <v>600</v>
      </c>
      <c r="I40" s="48" t="s">
        <v>2</v>
      </c>
      <c r="J40" s="59" t="s">
        <v>123</v>
      </c>
      <c r="K40" s="38" t="s">
        <v>12</v>
      </c>
      <c r="L40" s="99"/>
    </row>
    <row r="41" spans="1:12" ht="42.75" customHeight="1">
      <c r="A41" s="100"/>
      <c r="B41" s="43" t="s">
        <v>111</v>
      </c>
      <c r="C41" s="38" t="s">
        <v>10</v>
      </c>
      <c r="D41" s="48" t="s">
        <v>105</v>
      </c>
      <c r="E41" s="100"/>
      <c r="F41" s="68" t="s">
        <v>4</v>
      </c>
      <c r="G41" s="68" t="s">
        <v>5</v>
      </c>
      <c r="H41" s="63">
        <f>30*30</f>
        <v>900</v>
      </c>
      <c r="I41" s="48" t="s">
        <v>2</v>
      </c>
      <c r="J41" s="59" t="s">
        <v>123</v>
      </c>
      <c r="K41" s="38" t="s">
        <v>12</v>
      </c>
      <c r="L41" s="101"/>
    </row>
    <row r="42" spans="1:12" s="5" customFormat="1" ht="42.75" customHeight="1">
      <c r="A42" s="100"/>
      <c r="B42" s="43" t="s">
        <v>112</v>
      </c>
      <c r="C42" s="38" t="s">
        <v>10</v>
      </c>
      <c r="D42" s="48" t="s">
        <v>106</v>
      </c>
      <c r="E42" s="100"/>
      <c r="F42" s="68" t="s">
        <v>4</v>
      </c>
      <c r="G42" s="68" t="s">
        <v>5</v>
      </c>
      <c r="H42" s="63">
        <f>20*30</f>
        <v>600</v>
      </c>
      <c r="I42" s="48" t="s">
        <v>2</v>
      </c>
      <c r="J42" s="59" t="s">
        <v>123</v>
      </c>
      <c r="K42" s="38" t="s">
        <v>12</v>
      </c>
      <c r="L42" s="101"/>
    </row>
    <row r="43" spans="1:12" s="6" customFormat="1" ht="42.75" customHeight="1">
      <c r="A43" s="100"/>
      <c r="B43" s="43" t="s">
        <v>113</v>
      </c>
      <c r="C43" s="38" t="s">
        <v>10</v>
      </c>
      <c r="D43" s="48" t="s">
        <v>107</v>
      </c>
      <c r="E43" s="100"/>
      <c r="F43" s="68" t="s">
        <v>4</v>
      </c>
      <c r="G43" s="68" t="s">
        <v>5</v>
      </c>
      <c r="H43" s="63">
        <f>20*30</f>
        <v>600</v>
      </c>
      <c r="I43" s="48" t="s">
        <v>2</v>
      </c>
      <c r="J43" s="59" t="s">
        <v>123</v>
      </c>
      <c r="K43" s="38" t="s">
        <v>12</v>
      </c>
      <c r="L43" s="101"/>
    </row>
    <row r="44" spans="1:12" ht="39">
      <c r="A44" s="100"/>
      <c r="B44" s="48" t="s">
        <v>116</v>
      </c>
      <c r="C44" s="38" t="s">
        <v>10</v>
      </c>
      <c r="D44" s="48" t="s">
        <v>108</v>
      </c>
      <c r="E44" s="100"/>
      <c r="F44" s="68" t="s">
        <v>4</v>
      </c>
      <c r="G44" s="68" t="s">
        <v>5</v>
      </c>
      <c r="H44" s="63">
        <f>100*30</f>
        <v>3000</v>
      </c>
      <c r="I44" s="48" t="s">
        <v>2</v>
      </c>
      <c r="J44" s="59" t="s">
        <v>123</v>
      </c>
      <c r="K44" s="38" t="s">
        <v>12</v>
      </c>
      <c r="L44" s="101"/>
    </row>
    <row r="45" spans="1:12" ht="40.5" customHeight="1">
      <c r="A45" s="102"/>
      <c r="B45" s="43" t="s">
        <v>114</v>
      </c>
      <c r="C45" s="38" t="s">
        <v>10</v>
      </c>
      <c r="D45" s="48" t="s">
        <v>109</v>
      </c>
      <c r="E45" s="102"/>
      <c r="F45" s="68" t="s">
        <v>4</v>
      </c>
      <c r="G45" s="68" t="s">
        <v>5</v>
      </c>
      <c r="H45" s="63">
        <f>15*30</f>
        <v>450</v>
      </c>
      <c r="I45" s="48" t="s">
        <v>2</v>
      </c>
      <c r="J45" s="59" t="s">
        <v>123</v>
      </c>
      <c r="K45" s="38" t="s">
        <v>12</v>
      </c>
      <c r="L45" s="101"/>
    </row>
    <row r="46" spans="1:12" ht="40.5" customHeight="1">
      <c r="A46" s="57" t="s">
        <v>43</v>
      </c>
      <c r="B46" s="46" t="s">
        <v>120</v>
      </c>
      <c r="C46" s="38" t="s">
        <v>10</v>
      </c>
      <c r="D46" s="48" t="s">
        <v>74</v>
      </c>
      <c r="E46" s="57" t="s">
        <v>43</v>
      </c>
      <c r="F46" s="68" t="s">
        <v>4</v>
      </c>
      <c r="G46" s="68" t="s">
        <v>5</v>
      </c>
      <c r="H46" s="65">
        <v>250</v>
      </c>
      <c r="I46" s="48" t="s">
        <v>2</v>
      </c>
      <c r="J46" s="59" t="s">
        <v>123</v>
      </c>
      <c r="K46" s="38" t="s">
        <v>12</v>
      </c>
      <c r="L46" s="101"/>
    </row>
    <row r="47" spans="1:12" ht="61.5" customHeight="1">
      <c r="A47" s="39" t="s">
        <v>29</v>
      </c>
      <c r="B47" s="48" t="s">
        <v>42</v>
      </c>
      <c r="C47" s="46" t="s">
        <v>24</v>
      </c>
      <c r="D47" s="48" t="s">
        <v>117</v>
      </c>
      <c r="E47" s="39" t="s">
        <v>29</v>
      </c>
      <c r="F47" s="68" t="s">
        <v>4</v>
      </c>
      <c r="G47" s="68" t="s">
        <v>5</v>
      </c>
      <c r="H47" s="63">
        <f>177.5*30</f>
        <v>5325</v>
      </c>
      <c r="I47" s="48" t="s">
        <v>118</v>
      </c>
      <c r="J47" s="60" t="s">
        <v>119</v>
      </c>
      <c r="K47" s="48" t="s">
        <v>118</v>
      </c>
      <c r="L47" s="39"/>
    </row>
    <row r="48" spans="1:12" s="6" customFormat="1" ht="58.5" customHeight="1">
      <c r="A48" s="48" t="s">
        <v>44</v>
      </c>
      <c r="B48" s="43" t="s">
        <v>193</v>
      </c>
      <c r="C48" s="46" t="s">
        <v>24</v>
      </c>
      <c r="D48" s="48" t="s">
        <v>121</v>
      </c>
      <c r="E48" s="48" t="s">
        <v>44</v>
      </c>
      <c r="F48" s="68" t="s">
        <v>4</v>
      </c>
      <c r="G48" s="68" t="s">
        <v>5</v>
      </c>
      <c r="H48" s="65">
        <v>14850</v>
      </c>
      <c r="I48" s="43" t="s">
        <v>45</v>
      </c>
      <c r="J48" s="48" t="s">
        <v>124</v>
      </c>
      <c r="K48" s="43" t="s">
        <v>45</v>
      </c>
      <c r="L48" s="39"/>
    </row>
    <row r="49" spans="1:12" ht="39" customHeight="1">
      <c r="A49" s="51" t="s">
        <v>128</v>
      </c>
      <c r="B49" s="59" t="s">
        <v>130</v>
      </c>
      <c r="C49" s="43" t="s">
        <v>30</v>
      </c>
      <c r="D49" s="48" t="s">
        <v>125</v>
      </c>
      <c r="E49" s="51" t="s">
        <v>128</v>
      </c>
      <c r="F49" s="68" t="s">
        <v>4</v>
      </c>
      <c r="G49" s="68" t="s">
        <v>5</v>
      </c>
      <c r="H49" s="63">
        <f>1700*30</f>
        <v>51000</v>
      </c>
      <c r="I49" s="51" t="s">
        <v>132</v>
      </c>
      <c r="J49" s="103" t="s">
        <v>133</v>
      </c>
      <c r="K49" s="51" t="s">
        <v>132</v>
      </c>
      <c r="L49" s="39"/>
    </row>
    <row r="50" spans="1:12" ht="39" customHeight="1">
      <c r="A50" s="78"/>
      <c r="B50" s="48" t="s">
        <v>129</v>
      </c>
      <c r="C50" s="43" t="s">
        <v>30</v>
      </c>
      <c r="D50" s="48" t="s">
        <v>126</v>
      </c>
      <c r="E50" s="78"/>
      <c r="F50" s="68" t="s">
        <v>4</v>
      </c>
      <c r="G50" s="68" t="s">
        <v>5</v>
      </c>
      <c r="H50" s="63">
        <f>1700*30</f>
        <v>51000</v>
      </c>
      <c r="I50" s="78"/>
      <c r="J50" s="103" t="s">
        <v>133</v>
      </c>
      <c r="K50" s="78"/>
      <c r="L50" s="39"/>
    </row>
    <row r="51" spans="1:12" ht="43.5" customHeight="1">
      <c r="A51" s="79"/>
      <c r="B51" s="59" t="s">
        <v>131</v>
      </c>
      <c r="C51" s="43" t="s">
        <v>30</v>
      </c>
      <c r="D51" s="48" t="s">
        <v>127</v>
      </c>
      <c r="E51" s="79"/>
      <c r="F51" s="68" t="s">
        <v>4</v>
      </c>
      <c r="G51" s="68" t="s">
        <v>5</v>
      </c>
      <c r="H51" s="63">
        <f>1700*30</f>
        <v>51000</v>
      </c>
      <c r="I51" s="79"/>
      <c r="J51" s="104" t="s">
        <v>134</v>
      </c>
      <c r="K51" s="79"/>
      <c r="L51" s="39"/>
    </row>
    <row r="52" spans="1:12" ht="60" customHeight="1">
      <c r="A52" s="48" t="s">
        <v>136</v>
      </c>
      <c r="B52" s="48" t="s">
        <v>137</v>
      </c>
      <c r="C52" s="60" t="s">
        <v>10</v>
      </c>
      <c r="D52" s="48" t="s">
        <v>135</v>
      </c>
      <c r="E52" s="48" t="s">
        <v>136</v>
      </c>
      <c r="F52" s="68" t="s">
        <v>4</v>
      </c>
      <c r="G52" s="68" t="s">
        <v>5</v>
      </c>
      <c r="H52" s="63">
        <v>304</v>
      </c>
      <c r="I52" s="48" t="s">
        <v>2</v>
      </c>
      <c r="J52" s="60" t="s">
        <v>119</v>
      </c>
      <c r="K52" s="38" t="s">
        <v>12</v>
      </c>
      <c r="L52" s="39"/>
    </row>
    <row r="53" spans="1:12" ht="93" customHeight="1">
      <c r="A53" s="51" t="s">
        <v>177</v>
      </c>
      <c r="B53" s="48" t="s">
        <v>194</v>
      </c>
      <c r="C53" s="60" t="s">
        <v>10</v>
      </c>
      <c r="D53" s="48" t="s">
        <v>175</v>
      </c>
      <c r="E53" s="51" t="s">
        <v>177</v>
      </c>
      <c r="F53" s="68" t="s">
        <v>4</v>
      </c>
      <c r="G53" s="68" t="s">
        <v>5</v>
      </c>
      <c r="H53" s="63">
        <v>1163</v>
      </c>
      <c r="I53" s="48" t="s">
        <v>2</v>
      </c>
      <c r="J53" s="59" t="s">
        <v>123</v>
      </c>
      <c r="K53" s="38" t="s">
        <v>12</v>
      </c>
      <c r="L53" s="39"/>
    </row>
    <row r="54" spans="1:12" ht="58.5" customHeight="1">
      <c r="A54" s="79"/>
      <c r="B54" s="48" t="s">
        <v>195</v>
      </c>
      <c r="C54" s="60" t="s">
        <v>10</v>
      </c>
      <c r="D54" s="48" t="s">
        <v>176</v>
      </c>
      <c r="E54" s="79"/>
      <c r="F54" s="68" t="s">
        <v>4</v>
      </c>
      <c r="G54" s="68" t="s">
        <v>5</v>
      </c>
      <c r="H54" s="63">
        <v>135</v>
      </c>
      <c r="I54" s="48" t="s">
        <v>2</v>
      </c>
      <c r="J54" s="59" t="s">
        <v>178</v>
      </c>
      <c r="K54" s="38" t="s">
        <v>12</v>
      </c>
      <c r="L54" s="105"/>
    </row>
  </sheetData>
  <sheetProtection/>
  <mergeCells count="27">
    <mergeCell ref="A53:A54"/>
    <mergeCell ref="E53:E54"/>
    <mergeCell ref="A1:L1"/>
    <mergeCell ref="A23:A24"/>
    <mergeCell ref="E23:E24"/>
    <mergeCell ref="A30:A31"/>
    <mergeCell ref="E30:E31"/>
    <mergeCell ref="K49:K51"/>
    <mergeCell ref="J23:J24"/>
    <mergeCell ref="A26:A29"/>
    <mergeCell ref="E26:E29"/>
    <mergeCell ref="A49:A51"/>
    <mergeCell ref="E49:E51"/>
    <mergeCell ref="I49:I51"/>
    <mergeCell ref="J4:J6"/>
    <mergeCell ref="B4:B6"/>
    <mergeCell ref="A4:A10"/>
    <mergeCell ref="A11:A17"/>
    <mergeCell ref="J9:J10"/>
    <mergeCell ref="J11:J17"/>
    <mergeCell ref="H35:H36"/>
    <mergeCell ref="A33:A34"/>
    <mergeCell ref="E33:E34"/>
    <mergeCell ref="A35:A36"/>
    <mergeCell ref="E35:E36"/>
    <mergeCell ref="A37:A45"/>
    <mergeCell ref="E37:E45"/>
  </mergeCell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2022-02-09T03:52:58Z</cp:lastPrinted>
  <dcterms:created xsi:type="dcterms:W3CDTF">2020-11-02T02:13:46Z</dcterms:created>
  <dcterms:modified xsi:type="dcterms:W3CDTF">2022-02-09T03:53:08Z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