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工作表" sheetId="1" r:id="rId1"/>
  </sheets>
  <definedNames>
    <definedName name="_xlnm.Print_Area" localSheetId="0">'工作表'!$A$1:$L$52</definedName>
  </definedNames>
  <calcPr fullCalcOnLoad="1"/>
</workbook>
</file>

<file path=xl/sharedStrings.xml><?xml version="1.0" encoding="utf-8"?>
<sst xmlns="http://schemas.openxmlformats.org/spreadsheetml/2006/main" count="448" uniqueCount="213">
  <si>
    <r>
      <rPr>
        <b/>
        <sz val="16"/>
        <color indexed="8"/>
        <rFont val="標楷體"/>
        <family val="4"/>
      </rPr>
      <t>宣導期程</t>
    </r>
  </si>
  <si>
    <r>
      <rPr>
        <b/>
        <sz val="16"/>
        <color indexed="8"/>
        <rFont val="標楷體"/>
        <family val="4"/>
      </rPr>
      <t>備註</t>
    </r>
  </si>
  <si>
    <r>
      <rPr>
        <sz val="14"/>
        <color indexed="8"/>
        <rFont val="標楷體"/>
        <family val="4"/>
      </rPr>
      <t>臉書</t>
    </r>
  </si>
  <si>
    <r>
      <rPr>
        <b/>
        <sz val="16"/>
        <color indexed="8"/>
        <rFont val="標楷體"/>
        <family val="4"/>
      </rPr>
      <t>預算</t>
    </r>
    <r>
      <rPr>
        <b/>
        <sz val="16"/>
        <color indexed="8"/>
        <rFont val="Times New Roman"/>
        <family val="1"/>
      </rPr>
      <t xml:space="preserve">    </t>
    </r>
    <r>
      <rPr>
        <b/>
        <sz val="16"/>
        <color indexed="8"/>
        <rFont val="標楷體"/>
        <family val="4"/>
      </rPr>
      <t>來源</t>
    </r>
  </si>
  <si>
    <t>總預算</t>
  </si>
  <si>
    <t>駐外機構業務</t>
  </si>
  <si>
    <t>網路社群媒體</t>
  </si>
  <si>
    <t>駐外機構業務</t>
  </si>
  <si>
    <t>總預算</t>
  </si>
  <si>
    <t>預算
科目</t>
  </si>
  <si>
    <t>預期效益</t>
  </si>
  <si>
    <t>刊登或託播對象</t>
  </si>
  <si>
    <t>單位：新台幣元</t>
  </si>
  <si>
    <t>機關
名稱</t>
  </si>
  <si>
    <t>執行
單位</t>
  </si>
  <si>
    <t>宣導項目、標題
及內容</t>
  </si>
  <si>
    <t>執行
金額</t>
  </si>
  <si>
    <t>受委託
廠商名稱</t>
  </si>
  <si>
    <t>媒體類型</t>
  </si>
  <si>
    <t>臉書</t>
  </si>
  <si>
    <t>網路社群媒體</t>
  </si>
  <si>
    <t>臉書</t>
  </si>
  <si>
    <r>
      <rPr>
        <sz val="14"/>
        <color indexed="8"/>
        <rFont val="標楷體"/>
        <family val="4"/>
      </rPr>
      <t>外交部</t>
    </r>
  </si>
  <si>
    <r>
      <rPr>
        <sz val="14"/>
        <color indexed="8"/>
        <rFont val="標楷體"/>
        <family val="4"/>
      </rPr>
      <t>廣播媒體</t>
    </r>
  </si>
  <si>
    <r>
      <rPr>
        <sz val="14"/>
        <color indexed="8"/>
        <rFont val="標楷體"/>
        <family val="4"/>
      </rPr>
      <t>駐處</t>
    </r>
    <r>
      <rPr>
        <sz val="14"/>
        <color indexed="8"/>
        <rFont val="標楷體"/>
        <family val="4"/>
      </rPr>
      <t>臉書粉專</t>
    </r>
  </si>
  <si>
    <t>駐阿曼代表處</t>
  </si>
  <si>
    <t>駐以色列代表處</t>
  </si>
  <si>
    <t>外交部</t>
  </si>
  <si>
    <t>駐歐盟兼駐比利時代表處</t>
  </si>
  <si>
    <t>駐西班牙
代表處</t>
  </si>
  <si>
    <t>決策廣播電台</t>
  </si>
  <si>
    <t>行銷台灣</t>
  </si>
  <si>
    <t>提升駐地民眾對我國重要議題之認識與支持</t>
  </si>
  <si>
    <t>推廣台灣城市觀光及旅遊</t>
  </si>
  <si>
    <t>宣介我國最新外交政策及國際參與推案</t>
  </si>
  <si>
    <t>外交部</t>
  </si>
  <si>
    <r>
      <rPr>
        <sz val="14"/>
        <rFont val="DFKai-SB"/>
        <family val="4"/>
      </rPr>
      <t>總預算</t>
    </r>
  </si>
  <si>
    <t>財團法人中華民國對外貿易發展協會</t>
  </si>
  <si>
    <r>
      <rPr>
        <sz val="14"/>
        <color indexed="8"/>
        <rFont val="標楷體"/>
        <family val="4"/>
      </rPr>
      <t>外交部</t>
    </r>
  </si>
  <si>
    <r>
      <rPr>
        <sz val="14"/>
        <color indexed="8"/>
        <rFont val="標楷體"/>
        <family val="4"/>
      </rPr>
      <t>臉書</t>
    </r>
  </si>
  <si>
    <r>
      <rPr>
        <sz val="14"/>
        <color indexed="8"/>
        <rFont val="標楷體"/>
        <family val="4"/>
      </rPr>
      <t>駐處</t>
    </r>
    <r>
      <rPr>
        <sz val="14"/>
        <color indexed="8"/>
        <rFont val="標楷體"/>
        <family val="4"/>
      </rPr>
      <t>臉書粉專</t>
    </r>
  </si>
  <si>
    <t>宣達我國重要外交議題及國情</t>
  </si>
  <si>
    <t>國經司</t>
  </si>
  <si>
    <r>
      <rPr>
        <sz val="14"/>
        <color indexed="8"/>
        <rFont val="標楷體"/>
        <family val="4"/>
      </rPr>
      <t>網路社群媒體</t>
    </r>
  </si>
  <si>
    <t>駐亞特蘭大辦事處</t>
  </si>
  <si>
    <t>駐西雅圖辦事處</t>
  </si>
  <si>
    <t>增進巴西民眾對我國之瞭解及支持</t>
  </si>
  <si>
    <t>國際會議及交流</t>
  </si>
  <si>
    <r>
      <t>宣介我國重要外交政策，增加台灣能見度</t>
    </r>
    <r>
      <rPr>
        <sz val="14"/>
        <color indexed="8"/>
        <rFont val="新細明體"/>
        <family val="1"/>
      </rPr>
      <t>。</t>
    </r>
  </si>
  <si>
    <t>駐義大利
代表處</t>
  </si>
  <si>
    <r>
      <rPr>
        <sz val="14"/>
        <color indexed="8"/>
        <rFont val="標楷體"/>
        <family val="4"/>
      </rPr>
      <t>平面媒體</t>
    </r>
  </si>
  <si>
    <r>
      <rPr>
        <sz val="14"/>
        <color indexed="8"/>
        <rFont val="標楷體"/>
        <family val="4"/>
      </rPr>
      <t>外交部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</si>
  <si>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</si>
  <si>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駐外機構業務</t>
    </r>
  </si>
  <si>
    <t>駐館臉書粉專</t>
  </si>
  <si>
    <r>
      <t>增加駐處臉書粉專觸及率與曝光度</t>
    </r>
    <r>
      <rPr>
        <sz val="14"/>
        <color indexed="8"/>
        <rFont val="新細明體"/>
        <family val="1"/>
      </rPr>
      <t>，</t>
    </r>
    <r>
      <rPr>
        <sz val="14"/>
        <color indexed="8"/>
        <rFont val="標楷體"/>
        <family val="4"/>
      </rPr>
      <t>以擴大公眾外交效益</t>
    </r>
    <r>
      <rPr>
        <sz val="14"/>
        <color indexed="8"/>
        <rFont val="新細明體"/>
        <family val="1"/>
      </rPr>
      <t>。</t>
    </r>
  </si>
  <si>
    <t>平面媒體</t>
  </si>
  <si>
    <r>
      <rPr>
        <sz val="14"/>
        <color indexed="8"/>
        <rFont val="標楷體"/>
        <family val="4"/>
      </rPr>
      <t>史瓦帝尼時報</t>
    </r>
    <r>
      <rPr>
        <sz val="14"/>
        <color indexed="8"/>
        <rFont val="Times New Roman"/>
        <family val="1"/>
      </rPr>
      <t>(Times of Eswatini)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</si>
  <si>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</si>
  <si>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駐外機構業務</t>
    </r>
  </si>
  <si>
    <t>宣傳台灣軟實力</t>
  </si>
  <si>
    <t>駐紐約辦事處</t>
  </si>
  <si>
    <r>
      <rPr>
        <sz val="24"/>
        <color indexed="8"/>
        <rFont val="標楷體"/>
        <family val="4"/>
      </rPr>
      <t>外交部</t>
    </r>
    <r>
      <rPr>
        <sz val="24"/>
        <color indexed="8"/>
        <rFont val="Times New Roman"/>
        <family val="1"/>
      </rPr>
      <t>111</t>
    </r>
    <r>
      <rPr>
        <sz val="24"/>
        <color indexed="8"/>
        <rFont val="標楷體"/>
        <family val="4"/>
      </rPr>
      <t>年</t>
    </r>
    <r>
      <rPr>
        <sz val="24"/>
        <color indexed="8"/>
        <rFont val="Times New Roman"/>
        <family val="1"/>
      </rPr>
      <t>9</t>
    </r>
    <r>
      <rPr>
        <sz val="24"/>
        <color indexed="8"/>
        <rFont val="標楷體"/>
        <family val="4"/>
      </rPr>
      <t>月辦理政策及業務宣導之執行情形表</t>
    </r>
  </si>
  <si>
    <t>111.9.22-111.9.24</t>
  </si>
  <si>
    <t xml:space="preserve">111.9.30-111.10.3 </t>
  </si>
  <si>
    <t>111.9.30-111.10.9</t>
  </si>
  <si>
    <r>
      <rPr>
        <sz val="14"/>
        <rFont val="DFKai-SB"/>
        <family val="4"/>
      </rPr>
      <t>讀者</t>
    </r>
    <r>
      <rPr>
        <sz val="14"/>
        <rFont val="Times New Roman"/>
        <family val="1"/>
      </rPr>
      <t>20,000</t>
    </r>
    <r>
      <rPr>
        <sz val="14"/>
        <rFont val="DFKai-SB"/>
        <family val="4"/>
      </rPr>
      <t>名</t>
    </r>
  </si>
  <si>
    <r>
      <rPr>
        <sz val="14"/>
        <rFont val="DFKai-SB"/>
        <family val="4"/>
      </rPr>
      <t>今日報</t>
    </r>
  </si>
  <si>
    <r>
      <t>TIA BELAU</t>
    </r>
    <r>
      <rPr>
        <sz val="13"/>
        <rFont val="新細明體"/>
        <family val="1"/>
      </rPr>
      <t>、</t>
    </r>
    <r>
      <rPr>
        <sz val="13"/>
        <rFont val="Times New Roman"/>
        <family val="1"/>
      </rPr>
      <t>ISLAND TIMES</t>
    </r>
  </si>
  <si>
    <t>財團法人國際合作發展基金會</t>
  </si>
  <si>
    <t>財團法人預算</t>
  </si>
  <si>
    <t>技術合作支出</t>
  </si>
  <si>
    <t>Meta Platforms Ireland Limited</t>
  </si>
  <si>
    <t>提升志工招募訊息受眾觸及率</t>
  </si>
  <si>
    <r>
      <rPr>
        <sz val="14"/>
        <rFont val="標楷體"/>
        <family val="4"/>
      </rPr>
      <t>人道援助處</t>
    </r>
  </si>
  <si>
    <t>臉書粉專</t>
  </si>
  <si>
    <t>烏蘭巴托秋季商展</t>
  </si>
  <si>
    <r>
      <rPr>
        <sz val="14"/>
        <color indexed="8"/>
        <rFont val="標楷體"/>
        <family val="4"/>
      </rPr>
      <t>支持台灣參與</t>
    </r>
    <r>
      <rPr>
        <sz val="14"/>
        <color indexed="8"/>
        <rFont val="Times New Roman"/>
        <family val="1"/>
      </rPr>
      <t>UN</t>
    </r>
    <r>
      <rPr>
        <sz val="14"/>
        <color indexed="8"/>
        <rFont val="標楷體"/>
        <family val="4"/>
      </rPr>
      <t>，共同實踐聯合國永續發展目標</t>
    </r>
  </si>
  <si>
    <t>111.9.8-111.9.30</t>
  </si>
  <si>
    <t>111.9.7-111.9.12</t>
  </si>
  <si>
    <t>111.9.23-111.9.28</t>
  </si>
  <si>
    <t>駐泰國代表處</t>
  </si>
  <si>
    <r>
      <t>111</t>
    </r>
    <r>
      <rPr>
        <sz val="14"/>
        <color indexed="8"/>
        <rFont val="標楷體"/>
        <family val="4"/>
      </rPr>
      <t>年我國國際參與聯合國推案創意文宣短片網路廣告行銷採購案</t>
    </r>
  </si>
  <si>
    <r>
      <rPr>
        <sz val="14"/>
        <color indexed="8"/>
        <rFont val="標楷體"/>
        <family val="4"/>
      </rPr>
      <t>國際傳播司</t>
    </r>
  </si>
  <si>
    <r>
      <rPr>
        <sz val="14"/>
        <color indexed="8"/>
        <rFont val="標楷體"/>
        <family val="4"/>
      </rPr>
      <t>駐秘魯代表處</t>
    </r>
  </si>
  <si>
    <r>
      <t>111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#Taiwan</t>
    </r>
    <r>
      <rPr>
        <sz val="14"/>
        <color indexed="8"/>
        <rFont val="標楷體"/>
        <family val="4"/>
      </rPr>
      <t>國家軟實力數位推廣計畫</t>
    </r>
  </si>
  <si>
    <r>
      <t>111.9.</t>
    </r>
    <r>
      <rPr>
        <sz val="14"/>
        <color indexed="8"/>
        <rFont val="Times New Roman"/>
        <family val="1"/>
      </rPr>
      <t>26</t>
    </r>
  </si>
  <si>
    <t>111.9.3-111.9.28</t>
  </si>
  <si>
    <t>YouTube</t>
  </si>
  <si>
    <r>
      <rPr>
        <sz val="14"/>
        <color indexed="8"/>
        <rFont val="標楷體"/>
        <family val="4"/>
      </rPr>
      <t>成果行銷有限公司</t>
    </r>
  </si>
  <si>
    <r>
      <rPr>
        <sz val="14"/>
        <color indexed="8"/>
        <rFont val="標楷體"/>
        <family val="4"/>
      </rPr>
      <t>秘魯網紅</t>
    </r>
    <r>
      <rPr>
        <sz val="14"/>
        <color indexed="8"/>
        <rFont val="Times New Roman"/>
        <family val="1"/>
      </rPr>
      <t>Hugo Chugox</t>
    </r>
  </si>
  <si>
    <r>
      <rPr>
        <sz val="14"/>
        <color indexed="8"/>
        <rFont val="標楷體"/>
        <family val="4"/>
      </rPr>
      <t>宣介我國重要政策與成果，提升台灣正面形象，增進國際能見度</t>
    </r>
    <r>
      <rPr>
        <sz val="14"/>
        <color indexed="8"/>
        <rFont val="新細明體"/>
        <family val="1"/>
      </rPr>
      <t>。</t>
    </r>
  </si>
  <si>
    <r>
      <rPr>
        <sz val="14"/>
        <color indexed="8"/>
        <rFont val="標楷體"/>
        <family val="4"/>
      </rPr>
      <t>本部網路社群媒體臉書粉專、</t>
    </r>
    <r>
      <rPr>
        <sz val="14"/>
        <color indexed="8"/>
        <rFont val="Times New Roman"/>
        <family val="1"/>
      </rPr>
      <t>IG</t>
    </r>
    <r>
      <rPr>
        <sz val="14"/>
        <color indexed="8"/>
        <rFont val="標楷體"/>
        <family val="4"/>
      </rPr>
      <t>、推特及</t>
    </r>
    <r>
      <rPr>
        <sz val="14"/>
        <color indexed="8"/>
        <rFont val="Times New Roman"/>
        <family val="1"/>
      </rPr>
      <t>YouTube</t>
    </r>
  </si>
  <si>
    <t>有助增進秘魯各界對我國之認識與瞭解</t>
  </si>
  <si>
    <t>強化駐地輿論支持我國國際參與</t>
  </si>
  <si>
    <r>
      <rPr>
        <sz val="14"/>
        <color indexed="8"/>
        <rFont val="標楷體"/>
        <family val="4"/>
      </rPr>
      <t>網路新聞</t>
    </r>
    <r>
      <rPr>
        <sz val="14"/>
        <color indexed="8"/>
        <rFont val="Times New Roman"/>
        <family val="1"/>
      </rPr>
      <t>gogo.mn</t>
    </r>
  </si>
  <si>
    <r>
      <rPr>
        <sz val="14"/>
        <color indexed="8"/>
        <rFont val="標楷體"/>
        <family val="4"/>
      </rPr>
      <t>駐蒙古代表處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</si>
  <si>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</si>
  <si>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台灣勵馨基金會主辦「第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屆亞洲女兒獎」蒙古得主頒獎儀式</t>
    </r>
  </si>
  <si>
    <t>111.9.9</t>
  </si>
  <si>
    <r>
      <rPr>
        <sz val="14"/>
        <color indexed="8"/>
        <rFont val="標楷體"/>
        <family val="4"/>
      </rPr>
      <t>駐外機構業</t>
    </r>
    <r>
      <rPr>
        <sz val="14"/>
        <color indexed="8"/>
        <rFont val="標楷體"/>
        <family val="4"/>
      </rPr>
      <t>務</t>
    </r>
  </si>
  <si>
    <t>有助宣揚我國防疫成果，以及兩國在醫衛、人員培訓、人道援助及教科文發展等領域交流合作之重要成果與意義。</t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</si>
  <si>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</si>
  <si>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刊登交通部王部長國材</t>
    </r>
    <r>
      <rPr>
        <sz val="14"/>
        <color indexed="8"/>
        <rFont val="Times New Roman"/>
        <family val="1"/>
      </rPr>
      <t>ICAO</t>
    </r>
    <r>
      <rPr>
        <sz val="14"/>
        <color indexed="8"/>
        <rFont val="標楷體"/>
        <family val="4"/>
      </rPr>
      <t>專文</t>
    </r>
  </si>
  <si>
    <t>111.9.22-111.9.28</t>
  </si>
  <si>
    <r>
      <rPr>
        <sz val="14"/>
        <color indexed="8"/>
        <rFont val="標楷體"/>
        <family val="4"/>
      </rPr>
      <t>駐外機構業</t>
    </r>
    <r>
      <rPr>
        <sz val="14"/>
        <color indexed="8"/>
        <rFont val="標楷體"/>
        <family val="4"/>
      </rPr>
      <t>務</t>
    </r>
  </si>
  <si>
    <r>
      <rPr>
        <sz val="14"/>
        <color indexed="8"/>
        <rFont val="標楷體"/>
        <family val="4"/>
      </rPr>
      <t>三軍總醫院捐贈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標楷體"/>
        <family val="4"/>
      </rPr>
      <t>心電圖判讀機予蒙古第一醫院</t>
    </r>
  </si>
  <si>
    <t>111.9.14-111.9.19</t>
  </si>
  <si>
    <r>
      <rPr>
        <sz val="14"/>
        <color indexed="8"/>
        <rFont val="標楷體"/>
        <family val="4"/>
      </rPr>
      <t>網路新聞</t>
    </r>
    <r>
      <rPr>
        <sz val="14"/>
        <color indexed="8"/>
        <rFont val="Times New Roman"/>
        <family val="1"/>
      </rPr>
      <t>gogo.mn</t>
    </r>
  </si>
  <si>
    <t>111.9.30</t>
  </si>
  <si>
    <r>
      <rPr>
        <sz val="14"/>
        <color indexed="8"/>
        <rFont val="標楷體"/>
        <family val="4"/>
      </rPr>
      <t>英文報</t>
    </r>
    <r>
      <rPr>
        <sz val="14"/>
        <color indexed="8"/>
        <rFont val="Times New Roman"/>
        <family val="1"/>
      </rPr>
      <t>UB Post</t>
    </r>
    <r>
      <rPr>
        <sz val="14"/>
        <color indexed="8"/>
        <rFont val="標楷體"/>
        <family val="4"/>
      </rPr>
      <t>、</t>
    </r>
    <r>
      <rPr>
        <sz val="14"/>
        <color indexed="8"/>
        <rFont val="Times New Roman"/>
        <family val="1"/>
      </rPr>
      <t>Daily News</t>
    </r>
    <r>
      <rPr>
        <sz val="14"/>
        <color indexed="8"/>
        <rFont val="標楷體"/>
        <family val="4"/>
      </rPr>
      <t>、網路新聞</t>
    </r>
    <r>
      <rPr>
        <sz val="14"/>
        <color indexed="8"/>
        <rFont val="Times New Roman"/>
        <family val="1"/>
      </rPr>
      <t>gogo.mn</t>
    </r>
  </si>
  <si>
    <r>
      <rPr>
        <sz val="14"/>
        <color indexed="8"/>
        <rFont val="標楷體"/>
        <family val="4"/>
      </rPr>
      <t>聯合國推案</t>
    </r>
  </si>
  <si>
    <r>
      <t>ICAO</t>
    </r>
    <r>
      <rPr>
        <sz val="14"/>
        <color indexed="8"/>
        <rFont val="標楷體"/>
        <family val="4"/>
      </rPr>
      <t>推案</t>
    </r>
  </si>
  <si>
    <t>111.9.3-111.9.18</t>
  </si>
  <si>
    <t>111.9.20-111.9.27</t>
  </si>
  <si>
    <r>
      <rPr>
        <sz val="14"/>
        <color indexed="8"/>
        <rFont val="標楷體"/>
        <family val="4"/>
      </rPr>
      <t>網路社群媒體</t>
    </r>
  </si>
  <si>
    <t>向阿曼民眾宣介我國重要政策</t>
  </si>
  <si>
    <t>111.8.31</t>
  </si>
  <si>
    <r>
      <rPr>
        <sz val="14"/>
        <color indexed="8"/>
        <rFont val="標楷體"/>
        <family val="4"/>
      </rPr>
      <t>部長有關推動參與聯合國</t>
    </r>
    <r>
      <rPr>
        <sz val="14"/>
        <color indexed="8"/>
        <rFont val="Times New Roman"/>
        <family val="1"/>
      </rPr>
      <t>(UN)</t>
    </r>
    <r>
      <rPr>
        <sz val="14"/>
        <color indexed="8"/>
        <rFont val="標楷體"/>
        <family val="4"/>
      </rPr>
      <t>案專文</t>
    </r>
  </si>
  <si>
    <t>111.9.2</t>
  </si>
  <si>
    <t>111.9.4</t>
  </si>
  <si>
    <t>慶宣駐館祝賀史國獨立日</t>
  </si>
  <si>
    <t>慶宣駐館慶祝史國獨立日</t>
  </si>
  <si>
    <r>
      <rPr>
        <sz val="14"/>
        <color indexed="8"/>
        <rFont val="標楷體"/>
        <family val="4"/>
      </rPr>
      <t>觀察家報</t>
    </r>
    <r>
      <rPr>
        <sz val="14"/>
        <color indexed="8"/>
        <rFont val="Times New Roman"/>
        <family val="1"/>
      </rPr>
      <t>(Eswatini Observer)</t>
    </r>
  </si>
  <si>
    <r>
      <rPr>
        <sz val="14"/>
        <color indexed="8"/>
        <rFont val="標楷體"/>
        <family val="4"/>
      </rPr>
      <t>觀察家報</t>
    </r>
    <r>
      <rPr>
        <sz val="14"/>
        <color indexed="8"/>
        <rFont val="Times New Roman"/>
        <family val="1"/>
      </rPr>
      <t>(Eswatini Observer)</t>
    </r>
  </si>
  <si>
    <r>
      <rPr>
        <sz val="14"/>
        <color indexed="8"/>
        <rFont val="標楷體"/>
        <family val="4"/>
      </rPr>
      <t>史瓦帝尼時報</t>
    </r>
    <r>
      <rPr>
        <sz val="14"/>
        <color indexed="8"/>
        <rFont val="Times New Roman"/>
        <family val="1"/>
      </rPr>
      <t>(Times of Eswatini)</t>
    </r>
  </si>
  <si>
    <t>讓史國各界瞭解我國加入聯合國體系對全世界的重要性，並爭取支持。</t>
  </si>
  <si>
    <r>
      <t>維護國際飛航安全，請支持台灣參與</t>
    </r>
    <r>
      <rPr>
        <sz val="14"/>
        <color indexed="8"/>
        <rFont val="Times New Roman"/>
        <family val="1"/>
      </rPr>
      <t>ICAO</t>
    </r>
  </si>
  <si>
    <r>
      <t>2022</t>
    </r>
    <r>
      <rPr>
        <sz val="14"/>
        <rFont val="標楷體"/>
        <family val="4"/>
      </rPr>
      <t>年帛琉台灣貿易展</t>
    </r>
  </si>
  <si>
    <r>
      <t>2022</t>
    </r>
    <r>
      <rPr>
        <sz val="14"/>
        <rFont val="標楷體"/>
        <family val="4"/>
      </rPr>
      <t>年阿布加國際商展</t>
    </r>
  </si>
  <si>
    <r>
      <rPr>
        <sz val="14"/>
        <rFont val="標楷體"/>
        <family val="4"/>
      </rPr>
      <t>國合會</t>
    </r>
    <r>
      <rPr>
        <sz val="14"/>
        <rFont val="Times New Roman"/>
        <family val="1"/>
      </rPr>
      <t>111</t>
    </r>
    <r>
      <rPr>
        <sz val="14"/>
        <rFont val="標楷體"/>
        <family val="4"/>
      </rPr>
      <t>年度史瓦帝尼專案志工招募</t>
    </r>
  </si>
  <si>
    <t>提高奈及利亞台灣產品之能見度</t>
  </si>
  <si>
    <t>111.9.1-
111.9.30</t>
  </si>
  <si>
    <t>每逢佳節倍思親，月餅稍稍撫慰遊子的心</t>
  </si>
  <si>
    <r>
      <rPr>
        <sz val="14"/>
        <color indexed="8"/>
        <rFont val="標楷體"/>
        <family val="4"/>
      </rPr>
      <t>你認識單蛇杖嗎</t>
    </r>
    <r>
      <rPr>
        <sz val="14"/>
        <color indexed="8"/>
        <rFont val="Times New Roman"/>
        <family val="1"/>
      </rPr>
      <t>?</t>
    </r>
    <r>
      <rPr>
        <sz val="14"/>
        <color indexed="8"/>
        <rFont val="標楷體"/>
        <family val="4"/>
      </rPr>
      <t>快來看它與</t>
    </r>
    <r>
      <rPr>
        <sz val="14"/>
        <color indexed="8"/>
        <rFont val="Times New Roman"/>
        <family val="1"/>
      </rPr>
      <t>WHO</t>
    </r>
    <r>
      <rPr>
        <sz val="14"/>
        <color indexed="8"/>
        <rFont val="標楷體"/>
        <family val="4"/>
      </rPr>
      <t>的關係</t>
    </r>
  </si>
  <si>
    <t>在義大利可以吃到來自台灣的綠豆牛奶冰棒真是太幸福了</t>
  </si>
  <si>
    <r>
      <rPr>
        <sz val="14"/>
        <color indexed="8"/>
        <rFont val="標楷體"/>
        <family val="4"/>
      </rPr>
      <t>第</t>
    </r>
    <r>
      <rPr>
        <sz val="14"/>
        <color indexed="8"/>
        <rFont val="Times New Roman"/>
        <family val="1"/>
      </rPr>
      <t>77</t>
    </r>
    <r>
      <rPr>
        <sz val="14"/>
        <color indexed="8"/>
        <rFont val="標楷體"/>
        <family val="4"/>
      </rPr>
      <t>屆聯合國大會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標楷體"/>
        <family val="4"/>
      </rPr>
      <t>日在</t>
    </r>
    <r>
      <rPr>
        <sz val="14"/>
        <color indexed="8"/>
        <rFont val="Times New Roman"/>
        <family val="1"/>
      </rPr>
      <t xml:space="preserve"> #</t>
    </r>
    <r>
      <rPr>
        <sz val="14"/>
        <color indexed="8"/>
        <rFont val="標楷體"/>
        <family val="4"/>
      </rPr>
      <t>紐約聯合國</t>
    </r>
  </si>
  <si>
    <r>
      <rPr>
        <sz val="14"/>
        <color indexed="8"/>
        <rFont val="標楷體"/>
        <family val="4"/>
      </rPr>
      <t>義大利第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間麥當勞</t>
    </r>
    <r>
      <rPr>
        <sz val="14"/>
        <color indexed="8"/>
        <rFont val="Times New Roman"/>
        <family val="1"/>
      </rPr>
      <t>1986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</rPr>
      <t>月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標楷體"/>
        <family val="4"/>
      </rPr>
      <t>日就在羅馬西班牙廣場旁開幕</t>
    </r>
  </si>
  <si>
    <t>該說好香，還是好臭?但最想說超好吃外酥內軟的炸豆腐淋上獨門醬料</t>
  </si>
  <si>
    <r>
      <rPr>
        <sz val="14"/>
        <color indexed="8"/>
        <rFont val="標楷體"/>
        <family val="4"/>
      </rPr>
      <t>美食外交</t>
    </r>
    <r>
      <rPr>
        <sz val="14"/>
        <color indexed="8"/>
        <rFont val="標楷體"/>
        <family val="4"/>
      </rPr>
      <t>有台菜出沒</t>
    </r>
    <r>
      <rPr>
        <sz val="14"/>
        <color indexed="8"/>
        <rFont val="Times New Roman"/>
        <family val="1"/>
      </rPr>
      <t>‼️</t>
    </r>
    <r>
      <rPr>
        <sz val="14"/>
        <color indexed="8"/>
        <rFont val="標楷體"/>
        <family val="4"/>
      </rPr>
      <t>外賓驚呼連連</t>
    </r>
  </si>
  <si>
    <r>
      <rPr>
        <sz val="14"/>
        <color indexed="8"/>
        <rFont val="標楷體"/>
        <family val="4"/>
      </rPr>
      <t>你知道</t>
    </r>
    <r>
      <rPr>
        <sz val="14"/>
        <color indexed="8"/>
        <rFont val="標楷體"/>
        <family val="4"/>
      </rPr>
      <t>披薩是方形的嗎</t>
    </r>
    <r>
      <rPr>
        <sz val="14"/>
        <color indexed="8"/>
        <rFont val="Times New Roman"/>
        <family val="1"/>
      </rPr>
      <t>?</t>
    </r>
    <r>
      <rPr>
        <sz val="14"/>
        <color indexed="8"/>
        <rFont val="標楷體"/>
        <family val="4"/>
      </rPr>
      <t>羅馬最常見的是這種披薩</t>
    </r>
  </si>
  <si>
    <r>
      <rPr>
        <sz val="14"/>
        <color indexed="8"/>
        <rFont val="標楷體"/>
        <family val="4"/>
      </rPr>
      <t>不得不說</t>
    </r>
    <r>
      <rPr>
        <sz val="14"/>
        <color indexed="8"/>
        <rFont val="Times New Roman"/>
        <family val="1"/>
      </rPr>
      <t>TW</t>
    </r>
    <r>
      <rPr>
        <sz val="14"/>
        <color indexed="8"/>
        <rFont val="標楷體"/>
        <family val="4"/>
      </rPr>
      <t>台灣在義大利無所不在</t>
    </r>
  </si>
  <si>
    <t>111.9.7-
111.9.11</t>
  </si>
  <si>
    <t>111.9.7-
111.9.13</t>
  </si>
  <si>
    <t>111.9.9-
111.9.14</t>
  </si>
  <si>
    <t>111.9.9-
111.9.16</t>
  </si>
  <si>
    <t>111.9.13-
111.9.18</t>
  </si>
  <si>
    <t>111.9.15-
111.9.20</t>
  </si>
  <si>
    <t>111.9.23-
111.9.30</t>
  </si>
  <si>
    <t>111.9.28-
111.9.30</t>
  </si>
  <si>
    <t>111.9.29-
111.9.30</t>
  </si>
  <si>
    <r>
      <rPr>
        <sz val="14"/>
        <color indexed="8"/>
        <rFont val="標楷體"/>
        <family val="4"/>
      </rPr>
      <t>正港台灣</t>
    </r>
    <r>
      <rPr>
        <sz val="14"/>
        <color indexed="8"/>
        <rFont val="Times New Roman"/>
        <family val="1"/>
      </rPr>
      <t>TW</t>
    </r>
    <r>
      <rPr>
        <sz val="14"/>
        <color indexed="8"/>
        <rFont val="標楷體"/>
        <family val="4"/>
      </rPr>
      <t>家鄉味歡慶教師節</t>
    </r>
    <r>
      <rPr>
        <sz val="14"/>
        <color indexed="8"/>
        <rFont val="新細明體"/>
        <family val="1"/>
      </rPr>
      <t>，</t>
    </r>
    <r>
      <rPr>
        <sz val="14"/>
        <color indexed="8"/>
        <rFont val="標楷體"/>
        <family val="4"/>
      </rPr>
      <t>讓旅義僑領讚嘆根本就是秒回台灣</t>
    </r>
    <r>
      <rPr>
        <sz val="14"/>
        <color indexed="8"/>
        <rFont val="Times New Roman"/>
        <family val="1"/>
      </rPr>
      <t>!</t>
    </r>
  </si>
  <si>
    <t>增加駐處臉書粉專貼文觸及人數及追蹤者，以提升台灣能見度。</t>
  </si>
  <si>
    <t>提升台灣國際能見度及增加駐處臉書粉專觸及人數</t>
  </si>
  <si>
    <t>雙希影像工作室</t>
  </si>
  <si>
    <r>
      <rPr>
        <sz val="14"/>
        <color indexed="8"/>
        <rFont val="標楷體"/>
        <family val="4"/>
      </rPr>
      <t>臉書及</t>
    </r>
    <r>
      <rPr>
        <sz val="14"/>
        <color indexed="8"/>
        <rFont val="Times New Roman"/>
        <family val="1"/>
      </rPr>
      <t>Instagram</t>
    </r>
  </si>
  <si>
    <t>111.5.5-111.6.5</t>
  </si>
  <si>
    <t>宣介及強化國人對台美關係與外交工作之瞭解</t>
  </si>
  <si>
    <r>
      <rPr>
        <sz val="12"/>
        <color indexed="10"/>
        <rFont val="標楷體"/>
        <family val="4"/>
      </rPr>
      <t>補報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月份資訊</t>
    </r>
  </si>
  <si>
    <t>北美司</t>
  </si>
  <si>
    <t>111.8.20-111.9.20</t>
  </si>
  <si>
    <t>111.9.7-111.9.28</t>
  </si>
  <si>
    <t>111.9.9-111.9.28</t>
  </si>
  <si>
    <t>111.9.10-111.9.14</t>
  </si>
  <si>
    <t>111.9.13-111.9.17</t>
  </si>
  <si>
    <t>聯合國推案短片</t>
  </si>
  <si>
    <t>111.9.14-111.9.30</t>
  </si>
  <si>
    <r>
      <t>EMC</t>
    </r>
    <r>
      <rPr>
        <sz val="14"/>
        <color indexed="8"/>
        <rFont val="標楷體"/>
        <family val="4"/>
      </rPr>
      <t>公關公司</t>
    </r>
  </si>
  <si>
    <r>
      <rPr>
        <sz val="14"/>
        <color indexed="8"/>
        <rFont val="標楷體"/>
        <family val="4"/>
      </rPr>
      <t>臉書、推特、</t>
    </r>
    <r>
      <rPr>
        <sz val="14"/>
        <color indexed="8"/>
        <rFont val="Times New Roman"/>
        <family val="1"/>
      </rPr>
      <t>Instagram</t>
    </r>
  </si>
  <si>
    <r>
      <t>宣介台灣自由民主價值，促進國際各界瞭解並提升友我聲量</t>
    </r>
    <r>
      <rPr>
        <sz val="14"/>
        <color indexed="8"/>
        <rFont val="新細明體"/>
        <family val="1"/>
      </rPr>
      <t>。</t>
    </r>
  </si>
  <si>
    <r>
      <rPr>
        <sz val="14"/>
        <color indexed="8"/>
        <rFont val="標楷體"/>
        <family val="4"/>
      </rPr>
      <t>駐海地大使館</t>
    </r>
  </si>
  <si>
    <r>
      <rPr>
        <sz val="14"/>
        <color indexed="8"/>
        <rFont val="標楷體"/>
        <family val="4"/>
      </rPr>
      <t>總預算</t>
    </r>
  </si>
  <si>
    <r>
      <rPr>
        <sz val="14"/>
        <color indexed="8"/>
        <rFont val="標楷體"/>
        <family val="4"/>
      </rPr>
      <t>網路媒體</t>
    </r>
  </si>
  <si>
    <r>
      <t>111.</t>
    </r>
    <r>
      <rPr>
        <sz val="14"/>
        <color indexed="8"/>
        <rFont val="Times New Roman"/>
        <family val="1"/>
      </rPr>
      <t>9.12-111.9.13</t>
    </r>
  </si>
  <si>
    <r>
      <rPr>
        <sz val="14"/>
        <color indexed="8"/>
        <rFont val="標楷體"/>
        <family val="4"/>
      </rPr>
      <t>新聞人報</t>
    </r>
    <r>
      <rPr>
        <sz val="14"/>
        <color indexed="8"/>
        <rFont val="Times New Roman"/>
        <family val="1"/>
      </rPr>
      <t>(Le Nouvelliste)</t>
    </r>
  </si>
  <si>
    <t>增進轄內民眾對我國之瞭解及支持</t>
  </si>
  <si>
    <r>
      <t>111.9.27</t>
    </r>
  </si>
  <si>
    <r>
      <rPr>
        <sz val="14"/>
        <color indexed="8"/>
        <rFont val="標楷體"/>
        <family val="4"/>
      </rPr>
      <t>國家日報</t>
    </r>
    <r>
      <rPr>
        <sz val="14"/>
        <color indexed="8"/>
        <rFont val="Times New Roman"/>
        <family val="1"/>
      </rPr>
      <t>(Le National)</t>
    </r>
  </si>
  <si>
    <t>111.9.9-111.9.13</t>
  </si>
  <si>
    <t>增進轄內民眾對我國參與國際組織之瞭解及支持</t>
  </si>
  <si>
    <t>111.9.11</t>
  </si>
  <si>
    <t>111.9.18</t>
  </si>
  <si>
    <r>
      <rPr>
        <sz val="14"/>
        <color indexed="8"/>
        <rFont val="標楷體"/>
        <family val="4"/>
      </rPr>
      <t>推動我國參與聯合國</t>
    </r>
    <r>
      <rPr>
        <sz val="14"/>
        <color indexed="8"/>
        <rFont val="Times New Roman"/>
        <family val="1"/>
      </rPr>
      <t>(UN)</t>
    </r>
    <r>
      <rPr>
        <sz val="14"/>
        <color indexed="8"/>
        <rFont val="標楷體"/>
        <family val="4"/>
      </rPr>
      <t>部長專文</t>
    </r>
  </si>
  <si>
    <r>
      <rPr>
        <sz val="14"/>
        <color indexed="8"/>
        <rFont val="標楷體"/>
        <family val="4"/>
      </rPr>
      <t>推動我國參與「國際民航組織」</t>
    </r>
    <r>
      <rPr>
        <sz val="14"/>
        <color indexed="8"/>
        <rFont val="Times New Roman"/>
        <family val="1"/>
      </rPr>
      <t>(ICAO)</t>
    </r>
    <r>
      <rPr>
        <sz val="14"/>
        <color indexed="8"/>
        <rFont val="標楷體"/>
        <family val="4"/>
      </rPr>
      <t>交通部王部長國材專文</t>
    </r>
  </si>
  <si>
    <t>支持我國參與國際民航組織</t>
  </si>
  <si>
    <r>
      <rPr>
        <sz val="13"/>
        <color indexed="8"/>
        <rFont val="標楷體"/>
        <family val="4"/>
      </rPr>
      <t>新聞人報</t>
    </r>
    <r>
      <rPr>
        <sz val="13"/>
        <color indexed="8"/>
        <rFont val="Times New Roman"/>
        <family val="1"/>
      </rPr>
      <t>(Le Nouvelliste)</t>
    </r>
  </si>
  <si>
    <r>
      <rPr>
        <sz val="14"/>
        <color indexed="8"/>
        <rFont val="標楷體"/>
        <family val="4"/>
      </rPr>
      <t>駐貝里斯大使館</t>
    </r>
  </si>
  <si>
    <r>
      <rPr>
        <sz val="13"/>
        <color indexed="8"/>
        <rFont val="標楷體"/>
        <family val="4"/>
      </rPr>
      <t>駐聖克里斯多福及尼維斯大使館</t>
    </r>
  </si>
  <si>
    <r>
      <rPr>
        <sz val="14"/>
        <color indexed="8"/>
        <rFont val="標楷體"/>
        <family val="4"/>
      </rPr>
      <t>記者報</t>
    </r>
    <r>
      <rPr>
        <sz val="14"/>
        <color indexed="8"/>
        <rFont val="Times New Roman"/>
        <family val="1"/>
      </rPr>
      <t>(The Reporter)</t>
    </r>
  </si>
  <si>
    <r>
      <rPr>
        <sz val="14"/>
        <color indexed="8"/>
        <rFont val="標楷體"/>
        <family val="4"/>
      </rPr>
      <t>阿曼達拉報</t>
    </r>
    <r>
      <rPr>
        <sz val="14"/>
        <color indexed="8"/>
        <rFont val="Times New Roman"/>
        <family val="1"/>
      </rPr>
      <t>(Amandala)</t>
    </r>
  </si>
  <si>
    <r>
      <rPr>
        <sz val="14"/>
        <color indexed="8"/>
        <rFont val="標楷體"/>
        <family val="4"/>
      </rPr>
      <t>衛報</t>
    </r>
    <r>
      <rPr>
        <sz val="14"/>
        <color indexed="8"/>
        <rFont val="Times New Roman"/>
        <family val="1"/>
      </rPr>
      <t>(The Guardian)</t>
    </r>
  </si>
  <si>
    <r>
      <t>美國聯邦眾議院議長裴洛西</t>
    </r>
    <r>
      <rPr>
        <sz val="14"/>
        <color indexed="8"/>
        <rFont val="Times New Roman"/>
        <family val="1"/>
      </rPr>
      <t>(Nancy Pelosi, D-CA)</t>
    </r>
    <r>
      <rPr>
        <sz val="14"/>
        <color indexed="8"/>
        <rFont val="標楷體"/>
        <family val="4"/>
      </rPr>
      <t>訪團訪台影片</t>
    </r>
  </si>
  <si>
    <r>
      <rPr>
        <sz val="14"/>
        <color indexed="8"/>
        <rFont val="標楷體"/>
        <family val="4"/>
      </rPr>
      <t>駐巴西代表處</t>
    </r>
  </si>
  <si>
    <r>
      <t>美國聯邦參議員葛瑞姆</t>
    </r>
    <r>
      <rPr>
        <sz val="14"/>
        <color indexed="8"/>
        <rFont val="Times New Roman"/>
        <family val="1"/>
      </rPr>
      <t>(Lindsey Graham, R-SC)</t>
    </r>
    <r>
      <rPr>
        <sz val="14"/>
        <color indexed="8"/>
        <rFont val="標楷體"/>
        <family val="4"/>
      </rPr>
      <t>訪團訪台影片</t>
    </r>
  </si>
  <si>
    <t>111.9.1-111.9.30</t>
  </si>
  <si>
    <t>推動我國參與聯合國影片</t>
  </si>
  <si>
    <r>
      <rPr>
        <sz val="14"/>
        <color indexed="8"/>
        <rFont val="標楷體"/>
        <family val="4"/>
      </rPr>
      <t>推動我國參與聯合國</t>
    </r>
    <r>
      <rPr>
        <sz val="14"/>
        <color indexed="8"/>
        <rFont val="標楷體"/>
        <family val="4"/>
      </rPr>
      <t>「</t>
    </r>
    <r>
      <rPr>
        <sz val="14"/>
        <color indexed="8"/>
        <rFont val="Times New Roman"/>
        <family val="1"/>
      </rPr>
      <t>Global Peace-YoU &amp; TaiwaN</t>
    </r>
    <r>
      <rPr>
        <sz val="14"/>
        <color indexed="8"/>
        <rFont val="標楷體"/>
        <family val="4"/>
      </rPr>
      <t>」</t>
    </r>
  </si>
  <si>
    <t>111.9.17-111.10.3</t>
  </si>
  <si>
    <r>
      <t>(1)</t>
    </r>
    <r>
      <rPr>
        <sz val="12"/>
        <rFont val="DFKai-SB"/>
        <family val="4"/>
      </rPr>
      <t>報紙：</t>
    </r>
    <r>
      <rPr>
        <sz val="12"/>
        <rFont val="Times New Roman"/>
        <family val="1"/>
      </rPr>
      <t>Daily sun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Vanguard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Guardian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Businessday
(2)</t>
    </r>
    <r>
      <rPr>
        <sz val="12"/>
        <rFont val="DFKai-SB"/>
        <family val="4"/>
      </rPr>
      <t>電視：</t>
    </r>
    <r>
      <rPr>
        <sz val="12"/>
        <rFont val="Times New Roman"/>
        <family val="1"/>
      </rPr>
      <t>Nigerian Television Authority(NTA)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Africa Independent Television</t>
    </r>
    <r>
      <rPr>
        <sz val="12"/>
        <rFont val="DFKai-SB"/>
        <family val="4"/>
      </rPr>
      <t>與</t>
    </r>
    <r>
      <rPr>
        <sz val="12"/>
        <rFont val="Times New Roman"/>
        <family val="1"/>
      </rPr>
      <t>TVC News</t>
    </r>
  </si>
  <si>
    <t>111.9.21-111.10.9</t>
  </si>
  <si>
    <t>推特、臉書</t>
  </si>
  <si>
    <t>111.9.26-111.9.27</t>
  </si>
  <si>
    <t>The Hill Times &amp; Postmedia</t>
  </si>
  <si>
    <r>
      <rPr>
        <sz val="14"/>
        <color indexed="8"/>
        <rFont val="標楷體"/>
        <family val="4"/>
      </rPr>
      <t>參與「國際民航組織」</t>
    </r>
    <r>
      <rPr>
        <sz val="14"/>
        <color indexed="8"/>
        <rFont val="Times New Roman"/>
        <family val="1"/>
      </rPr>
      <t>(ICAO)</t>
    </r>
  </si>
  <si>
    <r>
      <rPr>
        <sz val="14"/>
        <color indexed="8"/>
        <rFont val="標楷體"/>
        <family val="4"/>
      </rPr>
      <t>平面媒體</t>
    </r>
  </si>
  <si>
    <r>
      <t>駐加拿大代表處</t>
    </r>
  </si>
  <si>
    <r>
      <t>Syntax Strategic</t>
    </r>
    <r>
      <rPr>
        <sz val="14"/>
        <color indexed="8"/>
        <rFont val="標楷體"/>
        <family val="4"/>
      </rPr>
      <t>公關公司</t>
    </r>
  </si>
  <si>
    <r>
      <rPr>
        <sz val="13"/>
        <color indexed="8"/>
        <rFont val="標楷體"/>
        <family val="4"/>
      </rPr>
      <t>國會山莊時報</t>
    </r>
    <r>
      <rPr>
        <sz val="13"/>
        <color indexed="8"/>
        <rFont val="Times New Roman"/>
        <family val="1"/>
      </rPr>
      <t>(The Hill Times)</t>
    </r>
    <r>
      <rPr>
        <sz val="13"/>
        <color indexed="8"/>
        <rFont val="標楷體"/>
        <family val="4"/>
      </rPr>
      <t>、蒙特婁公報</t>
    </r>
    <r>
      <rPr>
        <sz val="13"/>
        <color indexed="8"/>
        <rFont val="Times New Roman"/>
        <family val="1"/>
      </rPr>
      <t>(Montreal Gazette)</t>
    </r>
    <r>
      <rPr>
        <sz val="13"/>
        <color indexed="8"/>
        <rFont val="標楷體"/>
        <family val="4"/>
      </rPr>
      <t>、臉書</t>
    </r>
  </si>
  <si>
    <t>駐史瓦帝尼王國大使館</t>
  </si>
  <si>
    <t>慶賀史瓦帝尼王國獨立日廣告</t>
  </si>
  <si>
    <r>
      <t>國家發展委員會修訂「外國專業人才延攬及僱用法」</t>
    </r>
    <r>
      <rPr>
        <sz val="14"/>
        <color indexed="8"/>
        <rFont val="新細明體"/>
        <family val="1"/>
      </rPr>
      <t>，</t>
    </r>
    <r>
      <rPr>
        <sz val="14"/>
        <color indexed="8"/>
        <rFont val="標楷體"/>
        <family val="4"/>
      </rPr>
      <t>鬆綁外國專業人才來台簽證</t>
    </r>
  </si>
  <si>
    <t>宣傳台灣參與國際組織之決心並促請西雅圖民眾之支持</t>
  </si>
  <si>
    <t>宣傳台灣參與國際組織之決心並促請支持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</si>
</sst>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.00"/>
    <numFmt numFmtId="178" formatCode="#,##0_);[Red]\(#,##0\)"/>
    <numFmt numFmtId="179" formatCode="#,##0_ "/>
    <numFmt numFmtId="180" formatCode="[$-404]AM/PM\ hh:mm:ss"/>
    <numFmt numFmtId="181" formatCode="&quot;$&quot;#,##0_);\(&quot;$&quot;#,##0\)"/>
    <numFmt numFmtId="182" formatCode="&quot;$&quot;#,##0.00_);\(&quot;$&quot;#,##0.00\)"/>
    <numFmt numFmtId="183" formatCode="#,##0.00_);\(#,##0.00\)"/>
    <numFmt numFmtId="184" formatCode="#,##0_);\(#,##0\)"/>
    <numFmt numFmtId="185" formatCode="0.00\ &quot;美&quot;&quot;元&quot;"/>
    <numFmt numFmtId="186" formatCode="&quot;$&quot;#,##0.00_);[Red]\(&quot;$&quot;#,##0.00\)"/>
    <numFmt numFmtId="187" formatCode="&quot;$&quot;#,##0_);[Red]\(&quot;$&quot;#,##0\)"/>
    <numFmt numFmtId="188" formatCode="#,##0.00_);[Red]\(#,##0.00\)"/>
    <numFmt numFmtId="189" formatCode="#,##0;[Red]#,##0"/>
    <numFmt numFmtId="190" formatCode="0,000.00\ &quot;美&quot;&quot;元&quot;"/>
    <numFmt numFmtId="191" formatCode="0_);[Red]\(0\)"/>
    <numFmt numFmtId="192" formatCode="0_ "/>
    <numFmt numFmtId="193" formatCode="&quot;$&quot;#,##0"/>
    <numFmt numFmtId="194" formatCode="&quot;NT$&quot;#,##0.00_);[Red]\(&quot;NT$&quot;#,##0.00\)"/>
    <numFmt numFmtId="195" formatCode="#,##0.00_ "/>
    <numFmt numFmtId="196" formatCode="0.00_ "/>
    <numFmt numFmtId="197" formatCode="0.00_);[Red]\(0.00\)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9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24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4"/>
      <color indexed="8"/>
      <name val="新細明體"/>
      <family val="1"/>
    </font>
    <font>
      <b/>
      <sz val="16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4"/>
      <name val="DFKai-SB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標楷體"/>
      <family val="4"/>
    </font>
    <font>
      <sz val="12"/>
      <name val="DFKai-SB"/>
      <family val="4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13"/>
      <name val="DFKai-SB"/>
      <family val="4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標楷體"/>
      <family val="4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3"/>
      <color rgb="FF000000"/>
      <name val="標楷體"/>
      <family val="4"/>
    </font>
    <font>
      <sz val="13"/>
      <color rgb="FF000000"/>
      <name val="Times New Roman"/>
      <family val="1"/>
    </font>
    <font>
      <sz val="2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Border="0" applyProtection="0">
      <alignment vertical="center"/>
    </xf>
    <xf numFmtId="0" fontId="62" fillId="20" borderId="0" applyNumberFormat="0" applyBorder="0" applyProtection="0">
      <alignment vertical="center"/>
    </xf>
    <xf numFmtId="0" fontId="62" fillId="21" borderId="0" applyNumberFormat="0" applyBorder="0" applyProtection="0">
      <alignment vertical="center"/>
    </xf>
    <xf numFmtId="0" fontId="61" fillId="22" borderId="0" applyNumberFormat="0" applyBorder="0" applyProtection="0">
      <alignment vertical="center"/>
    </xf>
    <xf numFmtId="0" fontId="63" fillId="23" borderId="0" applyNumberFormat="0" applyBorder="0" applyProtection="0">
      <alignment vertical="center"/>
    </xf>
    <xf numFmtId="0" fontId="64" fillId="24" borderId="0" applyNumberFormat="0" applyBorder="0" applyProtection="0">
      <alignment vertical="center"/>
    </xf>
    <xf numFmtId="0" fontId="65" fillId="0" borderId="0" applyNumberFormat="0" applyBorder="0" applyProtection="0">
      <alignment vertical="center"/>
    </xf>
    <xf numFmtId="0" fontId="66" fillId="25" borderId="0" applyNumberFormat="0" applyBorder="0" applyProtection="0">
      <alignment vertical="center"/>
    </xf>
    <xf numFmtId="0" fontId="67" fillId="0" borderId="0" applyNumberFormat="0" applyBorder="0" applyProtection="0">
      <alignment vertical="center"/>
    </xf>
    <xf numFmtId="0" fontId="68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69" fillId="0" borderId="0" applyNumberFormat="0" applyBorder="0" applyProtection="0">
      <alignment vertical="center"/>
    </xf>
    <xf numFmtId="0" fontId="70" fillId="26" borderId="0" applyNumberFormat="0" applyBorder="0" applyProtection="0">
      <alignment vertical="center"/>
    </xf>
    <xf numFmtId="0" fontId="71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63" fillId="0" borderId="0" applyNumberFormat="0" applyBorder="0" applyProtection="0">
      <alignment vertical="center"/>
    </xf>
    <xf numFmtId="0" fontId="15" fillId="0" borderId="0">
      <alignment vertical="center"/>
      <protection/>
    </xf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4" fillId="0" borderId="2" applyNumberFormat="0" applyFill="0" applyAlignment="0" applyProtection="0"/>
    <xf numFmtId="0" fontId="75" fillId="28" borderId="0" applyNumberFormat="0" applyBorder="0" applyAlignment="0" applyProtection="0"/>
    <xf numFmtId="9" fontId="59" fillId="0" borderId="0" applyFont="0" applyFill="0" applyBorder="0" applyAlignment="0" applyProtection="0"/>
    <xf numFmtId="0" fontId="76" fillId="29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7" fillId="0" borderId="4" applyNumberFormat="0" applyFill="0" applyAlignment="0" applyProtection="0"/>
    <xf numFmtId="0" fontId="59" fillId="30" borderId="5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7" borderId="3" applyNumberFormat="0" applyAlignment="0" applyProtection="0"/>
    <xf numFmtId="0" fontId="85" fillId="29" borderId="9" applyNumberFormat="0" applyAlignment="0" applyProtection="0"/>
    <xf numFmtId="0" fontId="86" fillId="38" borderId="10" applyNumberFormat="0" applyAlignment="0" applyProtection="0"/>
    <xf numFmtId="0" fontId="87" fillId="39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184" fontId="92" fillId="0" borderId="0" xfId="0" applyNumberFormat="1" applyFont="1" applyBorder="1" applyAlignment="1">
      <alignment horizontal="right" vertical="center"/>
    </xf>
    <xf numFmtId="184" fontId="92" fillId="0" borderId="0" xfId="0" applyNumberFormat="1" applyFont="1" applyAlignment="1">
      <alignment horizontal="right" vertical="center"/>
    </xf>
    <xf numFmtId="0" fontId="8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92" fillId="40" borderId="11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84" fontId="1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2" fillId="40" borderId="11" xfId="0" applyFont="1" applyFill="1" applyBorder="1" applyAlignment="1">
      <alignment horizontal="left" vertical="top" wrapText="1"/>
    </xf>
    <xf numFmtId="0" fontId="89" fillId="0" borderId="0" xfId="0" applyFont="1" applyBorder="1" applyAlignment="1">
      <alignment vertical="center"/>
    </xf>
    <xf numFmtId="0" fontId="92" fillId="0" borderId="12" xfId="0" applyFont="1" applyBorder="1" applyAlignment="1">
      <alignment horizontal="left" vertical="top" wrapText="1"/>
    </xf>
    <xf numFmtId="0" fontId="93" fillId="0" borderId="12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left" vertical="top" wrapText="1"/>
    </xf>
    <xf numFmtId="0" fontId="93" fillId="0" borderId="12" xfId="0" applyFont="1" applyBorder="1" applyAlignment="1">
      <alignment horizontal="left" vertical="top"/>
    </xf>
    <xf numFmtId="0" fontId="9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89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92" fillId="0" borderId="15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4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178" fontId="8" fillId="0" borderId="11" xfId="0" applyNumberFormat="1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178" fontId="3" fillId="0" borderId="12" xfId="0" applyNumberFormat="1" applyFont="1" applyBorder="1" applyAlignment="1">
      <alignment horizontal="left" vertical="top" wrapText="1"/>
    </xf>
    <xf numFmtId="178" fontId="94" fillId="0" borderId="15" xfId="0" applyNumberFormat="1" applyFont="1" applyBorder="1" applyAlignment="1">
      <alignment horizontal="left" vertical="top" wrapText="1"/>
    </xf>
    <xf numFmtId="0" fontId="9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92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93" fillId="0" borderId="17" xfId="0" applyFont="1" applyBorder="1" applyAlignment="1">
      <alignment horizontal="left" vertical="top" wrapText="1"/>
    </xf>
    <xf numFmtId="0" fontId="93" fillId="0" borderId="11" xfId="0" applyFont="1" applyBorder="1" applyAlignment="1">
      <alignment horizontal="left" vertical="top"/>
    </xf>
    <xf numFmtId="0" fontId="94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78" fontId="93" fillId="0" borderId="14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92" fillId="0" borderId="13" xfId="0" applyFont="1" applyBorder="1" applyAlignment="1">
      <alignment horizontal="left" vertical="top"/>
    </xf>
    <xf numFmtId="0" fontId="92" fillId="0" borderId="12" xfId="0" applyFont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0" fontId="9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93" fillId="0" borderId="11" xfId="0" applyFont="1" applyBorder="1" applyAlignment="1">
      <alignment horizontal="left" vertical="top" wrapText="1"/>
    </xf>
    <xf numFmtId="0" fontId="92" fillId="40" borderId="16" xfId="0" applyFont="1" applyFill="1" applyBorder="1" applyAlignment="1">
      <alignment horizontal="left" vertical="top" wrapText="1"/>
    </xf>
    <xf numFmtId="0" fontId="95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77" fontId="7" fillId="0" borderId="12" xfId="0" applyNumberFormat="1" applyFont="1" applyBorder="1" applyAlignment="1">
      <alignment horizontal="left" vertical="top" wrapText="1"/>
    </xf>
    <xf numFmtId="0" fontId="9" fillId="40" borderId="11" xfId="0" applyFont="1" applyFill="1" applyBorder="1" applyAlignment="1">
      <alignment horizontal="left" vertical="top" wrapText="1"/>
    </xf>
    <xf numFmtId="178" fontId="92" fillId="0" borderId="11" xfId="0" applyNumberFormat="1" applyFont="1" applyBorder="1" applyAlignment="1">
      <alignment horizontal="right" vertical="top" wrapText="1"/>
    </xf>
    <xf numFmtId="178" fontId="9" fillId="0" borderId="11" xfId="0" applyNumberFormat="1" applyFont="1" applyBorder="1" applyAlignment="1">
      <alignment horizontal="right" vertical="top" wrapText="1"/>
    </xf>
    <xf numFmtId="0" fontId="8" fillId="0" borderId="23" xfId="0" applyFont="1" applyBorder="1" applyAlignment="1">
      <alignment horizontal="left" vertical="top" wrapText="1"/>
    </xf>
    <xf numFmtId="0" fontId="9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94" fillId="0" borderId="25" xfId="0" applyFont="1" applyBorder="1" applyAlignment="1">
      <alignment vertical="top" wrapText="1"/>
    </xf>
    <xf numFmtId="0" fontId="93" fillId="0" borderId="17" xfId="0" applyFont="1" applyBorder="1" applyAlignment="1">
      <alignment horizontal="left" vertical="top"/>
    </xf>
    <xf numFmtId="178" fontId="7" fillId="0" borderId="18" xfId="0" applyNumberFormat="1" applyFont="1" applyBorder="1" applyAlignment="1">
      <alignment horizontal="right" vertical="top" wrapText="1"/>
    </xf>
    <xf numFmtId="0" fontId="22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top" wrapText="1"/>
    </xf>
    <xf numFmtId="0" fontId="23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3" fontId="9" fillId="0" borderId="14" xfId="0" applyNumberFormat="1" applyFont="1" applyBorder="1" applyAlignment="1">
      <alignment vertical="top" wrapText="1"/>
    </xf>
    <xf numFmtId="178" fontId="8" fillId="40" borderId="11" xfId="0" applyNumberFormat="1" applyFont="1" applyFill="1" applyBorder="1" applyAlignment="1">
      <alignment horizontal="left" vertical="top" wrapText="1"/>
    </xf>
    <xf numFmtId="0" fontId="94" fillId="0" borderId="27" xfId="0" applyFont="1" applyBorder="1" applyAlignment="1">
      <alignment horizontal="left" vertical="top" wrapText="1"/>
    </xf>
    <xf numFmtId="14" fontId="7" fillId="0" borderId="11" xfId="0" applyNumberFormat="1" applyFont="1" applyBorder="1" applyAlignment="1">
      <alignment horizontal="left" vertical="top" wrapText="1"/>
    </xf>
    <xf numFmtId="0" fontId="95" fillId="0" borderId="27" xfId="0" applyFont="1" applyBorder="1" applyAlignment="1">
      <alignment horizontal="left" vertical="top" wrapText="1"/>
    </xf>
    <xf numFmtId="14" fontId="95" fillId="0" borderId="27" xfId="0" applyNumberFormat="1" applyFont="1" applyBorder="1" applyAlignment="1">
      <alignment horizontal="left" vertical="top" wrapText="1"/>
    </xf>
    <xf numFmtId="3" fontId="92" fillId="0" borderId="12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 wrapText="1"/>
    </xf>
    <xf numFmtId="0" fontId="95" fillId="0" borderId="27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92" fillId="0" borderId="12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 wrapText="1"/>
    </xf>
    <xf numFmtId="0" fontId="92" fillId="0" borderId="12" xfId="0" applyFont="1" applyBorder="1" applyAlignment="1">
      <alignment horizontal="right" vertical="top" wrapText="1"/>
    </xf>
    <xf numFmtId="4" fontId="92" fillId="0" borderId="12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93" fillId="0" borderId="28" xfId="0" applyFont="1" applyBorder="1" applyAlignment="1">
      <alignment vertical="top"/>
    </xf>
    <xf numFmtId="0" fontId="3" fillId="0" borderId="29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 wrapText="1"/>
    </xf>
    <xf numFmtId="0" fontId="93" fillId="0" borderId="22" xfId="0" applyFont="1" applyBorder="1" applyAlignment="1">
      <alignment horizontal="left" vertical="top" wrapText="1"/>
    </xf>
    <xf numFmtId="0" fontId="93" fillId="0" borderId="11" xfId="0" applyFont="1" applyBorder="1" applyAlignment="1">
      <alignment vertical="top"/>
    </xf>
    <xf numFmtId="0" fontId="93" fillId="0" borderId="13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3" fillId="0" borderId="26" xfId="0" applyFont="1" applyBorder="1" applyAlignment="1">
      <alignment horizontal="left" vertical="top"/>
    </xf>
    <xf numFmtId="0" fontId="7" fillId="40" borderId="11" xfId="0" applyFont="1" applyFill="1" applyBorder="1" applyAlignment="1">
      <alignment horizontal="left" vertical="top" wrapText="1"/>
    </xf>
    <xf numFmtId="38" fontId="92" fillId="40" borderId="11" xfId="0" applyNumberFormat="1" applyFont="1" applyFill="1" applyBorder="1" applyAlignment="1">
      <alignment horizontal="right" vertical="top" wrapText="1"/>
    </xf>
    <xf numFmtId="0" fontId="3" fillId="40" borderId="11" xfId="0" applyFont="1" applyFill="1" applyBorder="1" applyAlignment="1">
      <alignment horizontal="left" vertical="top" wrapText="1"/>
    </xf>
    <xf numFmtId="38" fontId="92" fillId="40" borderId="11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7" fillId="40" borderId="11" xfId="0" applyFont="1" applyFill="1" applyBorder="1" applyAlignment="1">
      <alignment horizontal="left" vertical="top" wrapText="1"/>
    </xf>
    <xf numFmtId="0" fontId="96" fillId="0" borderId="11" xfId="0" applyFont="1" applyBorder="1" applyAlignment="1">
      <alignment horizontal="left" vertical="top" wrapText="1"/>
    </xf>
    <xf numFmtId="178" fontId="3" fillId="0" borderId="1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3" fontId="92" fillId="0" borderId="11" xfId="0" applyNumberFormat="1" applyFont="1" applyBorder="1" applyAlignment="1">
      <alignment horizontal="right" vertical="top"/>
    </xf>
    <xf numFmtId="189" fontId="92" fillId="40" borderId="11" xfId="0" applyNumberFormat="1" applyFont="1" applyFill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0" fontId="89" fillId="0" borderId="11" xfId="0" applyFont="1" applyBorder="1" applyAlignment="1">
      <alignment horizontal="left" vertical="top" wrapText="1"/>
    </xf>
    <xf numFmtId="178" fontId="92" fillId="0" borderId="12" xfId="0" applyNumberFormat="1" applyFont="1" applyBorder="1" applyAlignment="1">
      <alignment horizontal="right" vertical="top"/>
    </xf>
    <xf numFmtId="0" fontId="9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92" fillId="0" borderId="12" xfId="0" applyNumberFormat="1" applyFont="1" applyFill="1" applyBorder="1" applyAlignment="1">
      <alignment horizontal="right" vertical="top" wrapText="1"/>
    </xf>
    <xf numFmtId="3" fontId="9" fillId="0" borderId="12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top" wrapText="1"/>
    </xf>
    <xf numFmtId="0" fontId="7" fillId="40" borderId="16" xfId="0" applyFont="1" applyFill="1" applyBorder="1" applyAlignment="1">
      <alignment horizontal="left" vertical="top" wrapText="1"/>
    </xf>
    <xf numFmtId="38" fontId="92" fillId="4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89" fillId="0" borderId="16" xfId="0" applyFont="1" applyBorder="1" applyAlignment="1">
      <alignment vertical="center"/>
    </xf>
    <xf numFmtId="0" fontId="97" fillId="40" borderId="11" xfId="0" applyFont="1" applyFill="1" applyBorder="1" applyAlignment="1">
      <alignment horizontal="left" vertical="top" wrapText="1"/>
    </xf>
    <xf numFmtId="0" fontId="92" fillId="0" borderId="11" xfId="0" applyFont="1" applyBorder="1" applyAlignment="1">
      <alignment vertical="top" wrapText="1"/>
    </xf>
    <xf numFmtId="0" fontId="93" fillId="0" borderId="32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8" fillId="0" borderId="33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8" fillId="4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92" fillId="0" borderId="42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92" fillId="0" borderId="32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92" fillId="0" borderId="38" xfId="0" applyFont="1" applyBorder="1" applyAlignment="1">
      <alignment vertical="top"/>
    </xf>
    <xf numFmtId="0" fontId="92" fillId="0" borderId="39" xfId="0" applyFont="1" applyBorder="1" applyAlignment="1">
      <alignment vertical="top"/>
    </xf>
    <xf numFmtId="0" fontId="93" fillId="0" borderId="17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0" fillId="0" borderId="46" xfId="0" applyBorder="1" applyAlignment="1">
      <alignment vertical="top"/>
    </xf>
    <xf numFmtId="0" fontId="3" fillId="0" borderId="40" xfId="0" applyFont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92" fillId="40" borderId="16" xfId="0" applyFont="1" applyFill="1" applyBorder="1" applyAlignment="1">
      <alignment horizontal="left" vertical="top" wrapText="1"/>
    </xf>
    <xf numFmtId="0" fontId="92" fillId="40" borderId="33" xfId="0" applyFont="1" applyFill="1" applyBorder="1" applyAlignment="1">
      <alignment horizontal="left" vertical="top" wrapText="1"/>
    </xf>
    <xf numFmtId="0" fontId="92" fillId="40" borderId="11" xfId="0" applyFont="1" applyFill="1" applyBorder="1" applyAlignment="1">
      <alignment horizontal="left" vertical="top" wrapText="1"/>
    </xf>
    <xf numFmtId="0" fontId="93" fillId="0" borderId="30" xfId="0" applyFont="1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3" fillId="0" borderId="32" xfId="0" applyFont="1" applyFill="1" applyBorder="1" applyAlignment="1">
      <alignment horizontal="left" vertical="top" wrapText="1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zoomScalePageLayoutView="0" workbookViewId="0" topLeftCell="A1">
      <selection activeCell="A1" sqref="A1:L1"/>
    </sheetView>
  </sheetViews>
  <sheetFormatPr defaultColWidth="9.50390625" defaultRowHeight="16.5"/>
  <cols>
    <col min="1" max="1" width="12.75390625" style="6" customWidth="1"/>
    <col min="2" max="2" width="29.75390625" style="1" customWidth="1"/>
    <col min="3" max="3" width="13.625" style="1" customWidth="1"/>
    <col min="4" max="4" width="17.00390625" style="1" customWidth="1"/>
    <col min="5" max="5" width="12.75390625" style="1" customWidth="1"/>
    <col min="6" max="6" width="9.375" style="1" customWidth="1"/>
    <col min="7" max="7" width="11.75390625" style="1" customWidth="1"/>
    <col min="8" max="8" width="15.125" style="5" customWidth="1"/>
    <col min="9" max="9" width="15.50390625" style="1" customWidth="1"/>
    <col min="10" max="10" width="29.00390625" style="1" customWidth="1"/>
    <col min="11" max="11" width="16.75390625" style="10" customWidth="1"/>
    <col min="12" max="12" width="6.00390625" style="1" customWidth="1"/>
    <col min="13" max="13" width="0.74609375" style="1" hidden="1" customWidth="1"/>
    <col min="14" max="14" width="9.50390625" style="1" customWidth="1"/>
    <col min="15" max="16384" width="9.50390625" style="1" customWidth="1"/>
  </cols>
  <sheetData>
    <row r="1" spans="1:12" ht="32.25">
      <c r="A1" s="128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6.25">
      <c r="A2" s="2"/>
      <c r="B2" s="2"/>
      <c r="C2" s="2"/>
      <c r="D2" s="2"/>
      <c r="E2" s="2"/>
      <c r="F2" s="2"/>
      <c r="G2" s="2"/>
      <c r="H2" s="4"/>
      <c r="I2" s="2"/>
      <c r="J2" s="2"/>
      <c r="K2" s="14" t="s">
        <v>12</v>
      </c>
      <c r="L2" s="9"/>
    </row>
    <row r="3" spans="1:12" ht="78" customHeight="1">
      <c r="A3" s="21" t="s">
        <v>13</v>
      </c>
      <c r="B3" s="12" t="s">
        <v>15</v>
      </c>
      <c r="C3" s="12" t="s">
        <v>18</v>
      </c>
      <c r="D3" s="3" t="s">
        <v>0</v>
      </c>
      <c r="E3" s="12" t="s">
        <v>14</v>
      </c>
      <c r="F3" s="7" t="s">
        <v>3</v>
      </c>
      <c r="G3" s="12" t="s">
        <v>9</v>
      </c>
      <c r="H3" s="15" t="s">
        <v>16</v>
      </c>
      <c r="I3" s="12" t="s">
        <v>17</v>
      </c>
      <c r="J3" s="12" t="s">
        <v>10</v>
      </c>
      <c r="K3" s="16" t="s">
        <v>11</v>
      </c>
      <c r="L3" s="3" t="s">
        <v>1</v>
      </c>
    </row>
    <row r="4" spans="1:12" ht="57" customHeight="1">
      <c r="A4" s="136" t="s">
        <v>35</v>
      </c>
      <c r="B4" s="97" t="s">
        <v>76</v>
      </c>
      <c r="C4" s="53" t="s">
        <v>50</v>
      </c>
      <c r="D4" s="70" t="s">
        <v>63</v>
      </c>
      <c r="E4" s="139" t="s">
        <v>42</v>
      </c>
      <c r="F4" s="29" t="s">
        <v>36</v>
      </c>
      <c r="G4" s="33" t="s">
        <v>47</v>
      </c>
      <c r="H4" s="71">
        <v>18797</v>
      </c>
      <c r="I4" s="96" t="s">
        <v>37</v>
      </c>
      <c r="J4" s="52" t="s">
        <v>66</v>
      </c>
      <c r="K4" s="52" t="s">
        <v>67</v>
      </c>
      <c r="L4" s="3"/>
    </row>
    <row r="5" spans="1:12" ht="57" customHeight="1">
      <c r="A5" s="137"/>
      <c r="B5" s="52" t="s">
        <v>128</v>
      </c>
      <c r="C5" s="53" t="s">
        <v>50</v>
      </c>
      <c r="D5" s="70" t="s">
        <v>64</v>
      </c>
      <c r="E5" s="134"/>
      <c r="F5" s="29" t="s">
        <v>36</v>
      </c>
      <c r="G5" s="33" t="s">
        <v>47</v>
      </c>
      <c r="H5" s="71">
        <v>39480</v>
      </c>
      <c r="I5" s="96" t="s">
        <v>37</v>
      </c>
      <c r="J5" s="52" t="s">
        <v>66</v>
      </c>
      <c r="K5" s="72" t="s">
        <v>68</v>
      </c>
      <c r="L5" s="37"/>
    </row>
    <row r="6" spans="1:12" ht="193.5" customHeight="1">
      <c r="A6" s="138"/>
      <c r="B6" s="52" t="s">
        <v>129</v>
      </c>
      <c r="C6" s="53" t="s">
        <v>50</v>
      </c>
      <c r="D6" s="70" t="s">
        <v>65</v>
      </c>
      <c r="E6" s="140"/>
      <c r="F6" s="29" t="s">
        <v>36</v>
      </c>
      <c r="G6" s="33" t="s">
        <v>47</v>
      </c>
      <c r="H6" s="71">
        <v>91388</v>
      </c>
      <c r="I6" s="39" t="s">
        <v>37</v>
      </c>
      <c r="J6" s="69" t="s">
        <v>131</v>
      </c>
      <c r="K6" s="68" t="s">
        <v>198</v>
      </c>
      <c r="L6" s="51"/>
    </row>
    <row r="7" spans="1:12" ht="77.25" customHeight="1">
      <c r="A7" s="73" t="s">
        <v>69</v>
      </c>
      <c r="B7" s="70" t="s">
        <v>130</v>
      </c>
      <c r="C7" s="56" t="s">
        <v>43</v>
      </c>
      <c r="D7" s="70" t="s">
        <v>78</v>
      </c>
      <c r="E7" s="74" t="s">
        <v>74</v>
      </c>
      <c r="F7" s="73" t="s">
        <v>70</v>
      </c>
      <c r="G7" s="73" t="s">
        <v>71</v>
      </c>
      <c r="H7" s="75">
        <v>798</v>
      </c>
      <c r="I7" s="70" t="s">
        <v>72</v>
      </c>
      <c r="J7" s="76" t="s">
        <v>73</v>
      </c>
      <c r="K7" s="76" t="s">
        <v>75</v>
      </c>
      <c r="L7" s="51"/>
    </row>
    <row r="8" spans="1:12" ht="90" customHeight="1">
      <c r="A8" s="141" t="s">
        <v>27</v>
      </c>
      <c r="B8" s="19" t="s">
        <v>82</v>
      </c>
      <c r="C8" s="82" t="s">
        <v>6</v>
      </c>
      <c r="D8" s="19" t="s">
        <v>87</v>
      </c>
      <c r="E8" s="19" t="s">
        <v>83</v>
      </c>
      <c r="F8" s="29" t="s">
        <v>36</v>
      </c>
      <c r="G8" s="33" t="s">
        <v>47</v>
      </c>
      <c r="H8" s="81">
        <v>930000</v>
      </c>
      <c r="I8" s="19" t="s">
        <v>89</v>
      </c>
      <c r="J8" s="19" t="s">
        <v>91</v>
      </c>
      <c r="K8" s="19" t="s">
        <v>92</v>
      </c>
      <c r="L8" s="49"/>
    </row>
    <row r="9" spans="1:12" ht="57" customHeight="1">
      <c r="A9" s="142"/>
      <c r="B9" s="19" t="s">
        <v>85</v>
      </c>
      <c r="C9" s="56" t="s">
        <v>43</v>
      </c>
      <c r="D9" s="19" t="s">
        <v>86</v>
      </c>
      <c r="E9" s="19" t="s">
        <v>84</v>
      </c>
      <c r="F9" s="29" t="s">
        <v>36</v>
      </c>
      <c r="G9" s="33" t="s">
        <v>47</v>
      </c>
      <c r="H9" s="81">
        <v>310000</v>
      </c>
      <c r="I9" s="19" t="s">
        <v>90</v>
      </c>
      <c r="J9" s="20" t="s">
        <v>93</v>
      </c>
      <c r="K9" s="49" t="s">
        <v>88</v>
      </c>
      <c r="L9" s="48"/>
    </row>
    <row r="10" spans="1:12" s="18" customFormat="1" ht="48" customHeight="1">
      <c r="A10" s="150" t="s">
        <v>38</v>
      </c>
      <c r="B10" s="79" t="s">
        <v>77</v>
      </c>
      <c r="C10" s="77" t="s">
        <v>20</v>
      </c>
      <c r="D10" s="80" t="s">
        <v>79</v>
      </c>
      <c r="E10" s="149" t="s">
        <v>81</v>
      </c>
      <c r="F10" s="27" t="s">
        <v>8</v>
      </c>
      <c r="G10" s="62" t="s">
        <v>7</v>
      </c>
      <c r="H10" s="83">
        <v>623</v>
      </c>
      <c r="I10" s="57" t="s">
        <v>39</v>
      </c>
      <c r="J10" s="77" t="s">
        <v>94</v>
      </c>
      <c r="K10" s="44" t="s">
        <v>40</v>
      </c>
      <c r="L10" s="8"/>
    </row>
    <row r="11" spans="1:12" s="18" customFormat="1" ht="42.75" customHeight="1">
      <c r="A11" s="137"/>
      <c r="B11" s="11" t="s">
        <v>127</v>
      </c>
      <c r="C11" s="11" t="s">
        <v>20</v>
      </c>
      <c r="D11" s="78" t="s">
        <v>80</v>
      </c>
      <c r="E11" s="146"/>
      <c r="F11" s="27" t="s">
        <v>8</v>
      </c>
      <c r="G11" s="62" t="s">
        <v>7</v>
      </c>
      <c r="H11" s="84">
        <v>445</v>
      </c>
      <c r="I11" s="57" t="s">
        <v>39</v>
      </c>
      <c r="J11" s="77" t="s">
        <v>94</v>
      </c>
      <c r="K11" s="44" t="s">
        <v>40</v>
      </c>
      <c r="L11" s="8"/>
    </row>
    <row r="12" spans="1:12" s="18" customFormat="1" ht="58.5" customHeight="1">
      <c r="A12" s="143" t="s">
        <v>22</v>
      </c>
      <c r="B12" s="19" t="s">
        <v>98</v>
      </c>
      <c r="C12" s="64" t="s">
        <v>20</v>
      </c>
      <c r="D12" s="19" t="s">
        <v>99</v>
      </c>
      <c r="E12" s="145" t="s">
        <v>96</v>
      </c>
      <c r="F12" s="19" t="s">
        <v>97</v>
      </c>
      <c r="G12" s="27" t="s">
        <v>100</v>
      </c>
      <c r="H12" s="85">
        <v>2189</v>
      </c>
      <c r="I12" s="19" t="s">
        <v>95</v>
      </c>
      <c r="J12" s="126" t="s">
        <v>101</v>
      </c>
      <c r="K12" s="19" t="s">
        <v>95</v>
      </c>
      <c r="L12" s="8"/>
    </row>
    <row r="13" spans="1:12" s="18" customFormat="1" ht="81" customHeight="1">
      <c r="A13" s="144"/>
      <c r="B13" s="45" t="s">
        <v>103</v>
      </c>
      <c r="C13" s="64" t="s">
        <v>20</v>
      </c>
      <c r="D13" s="19" t="s">
        <v>104</v>
      </c>
      <c r="E13" s="146"/>
      <c r="F13" s="19" t="s">
        <v>102</v>
      </c>
      <c r="G13" s="19" t="s">
        <v>105</v>
      </c>
      <c r="H13" s="85">
        <v>9619</v>
      </c>
      <c r="I13" s="45" t="s">
        <v>110</v>
      </c>
      <c r="J13" s="146"/>
      <c r="K13" s="45" t="s">
        <v>110</v>
      </c>
      <c r="L13" s="19"/>
    </row>
    <row r="14" spans="1:12" s="18" customFormat="1" ht="42.75" customHeight="1">
      <c r="A14" s="144"/>
      <c r="B14" s="45" t="s">
        <v>106</v>
      </c>
      <c r="C14" s="64" t="s">
        <v>20</v>
      </c>
      <c r="D14" s="19" t="s">
        <v>109</v>
      </c>
      <c r="E14" s="146"/>
      <c r="F14" s="19" t="s">
        <v>97</v>
      </c>
      <c r="G14" s="45" t="s">
        <v>59</v>
      </c>
      <c r="H14" s="85">
        <v>2189</v>
      </c>
      <c r="I14" s="45" t="s">
        <v>108</v>
      </c>
      <c r="J14" s="146"/>
      <c r="K14" s="45" t="s">
        <v>108</v>
      </c>
      <c r="L14" s="8"/>
    </row>
    <row r="15" spans="1:12" s="18" customFormat="1" ht="78" customHeight="1">
      <c r="A15" s="144"/>
      <c r="B15" s="20" t="s">
        <v>210</v>
      </c>
      <c r="C15" s="86" t="s">
        <v>20</v>
      </c>
      <c r="D15" s="19" t="s">
        <v>107</v>
      </c>
      <c r="E15" s="127"/>
      <c r="F15" s="19" t="s">
        <v>97</v>
      </c>
      <c r="G15" s="19" t="s">
        <v>105</v>
      </c>
      <c r="H15" s="87">
        <v>532</v>
      </c>
      <c r="I15" s="57" t="s">
        <v>39</v>
      </c>
      <c r="J15" s="127"/>
      <c r="K15" s="65" t="s">
        <v>40</v>
      </c>
      <c r="L15" s="8"/>
    </row>
    <row r="16" spans="1:12" s="18" customFormat="1" ht="58.5" customHeight="1">
      <c r="A16" s="11" t="s">
        <v>27</v>
      </c>
      <c r="B16" s="63" t="s">
        <v>33</v>
      </c>
      <c r="C16" s="91" t="s">
        <v>20</v>
      </c>
      <c r="D16" s="92" t="s">
        <v>104</v>
      </c>
      <c r="E16" s="93" t="s">
        <v>26</v>
      </c>
      <c r="F16" s="11" t="s">
        <v>8</v>
      </c>
      <c r="G16" s="41" t="s">
        <v>7</v>
      </c>
      <c r="H16" s="60">
        <v>9179</v>
      </c>
      <c r="I16" s="94" t="s">
        <v>19</v>
      </c>
      <c r="J16" s="95" t="s">
        <v>55</v>
      </c>
      <c r="K16" s="65" t="s">
        <v>40</v>
      </c>
      <c r="L16" s="8"/>
    </row>
    <row r="17" spans="1:12" s="18" customFormat="1" ht="46.5" customHeight="1">
      <c r="A17" s="151" t="s">
        <v>22</v>
      </c>
      <c r="B17" s="19" t="s">
        <v>111</v>
      </c>
      <c r="C17" s="40" t="s">
        <v>115</v>
      </c>
      <c r="D17" s="40" t="s">
        <v>113</v>
      </c>
      <c r="E17" s="153" t="s">
        <v>25</v>
      </c>
      <c r="F17" s="66" t="s">
        <v>8</v>
      </c>
      <c r="G17" s="42" t="s">
        <v>5</v>
      </c>
      <c r="H17" s="67">
        <v>1887</v>
      </c>
      <c r="I17" s="90" t="s">
        <v>19</v>
      </c>
      <c r="J17" s="38" t="s">
        <v>116</v>
      </c>
      <c r="K17" s="11" t="s">
        <v>24</v>
      </c>
      <c r="L17" s="8"/>
    </row>
    <row r="18" spans="1:12" s="18" customFormat="1" ht="42.75" customHeight="1">
      <c r="A18" s="152"/>
      <c r="B18" s="19" t="s">
        <v>112</v>
      </c>
      <c r="C18" s="19" t="s">
        <v>115</v>
      </c>
      <c r="D18" s="19" t="s">
        <v>114</v>
      </c>
      <c r="E18" s="154"/>
      <c r="F18" s="43" t="s">
        <v>8</v>
      </c>
      <c r="G18" s="54" t="s">
        <v>5</v>
      </c>
      <c r="H18" s="67">
        <v>1887</v>
      </c>
      <c r="I18" s="43" t="s">
        <v>19</v>
      </c>
      <c r="J18" s="38" t="s">
        <v>116</v>
      </c>
      <c r="K18" s="11" t="s">
        <v>24</v>
      </c>
      <c r="L18" s="8"/>
    </row>
    <row r="19" spans="1:12" s="18" customFormat="1" ht="60.75" customHeight="1">
      <c r="A19" s="155" t="s">
        <v>27</v>
      </c>
      <c r="B19" s="45" t="s">
        <v>118</v>
      </c>
      <c r="C19" s="23" t="s">
        <v>56</v>
      </c>
      <c r="D19" s="49" t="s">
        <v>117</v>
      </c>
      <c r="E19" s="157" t="s">
        <v>208</v>
      </c>
      <c r="F19" s="11" t="s">
        <v>8</v>
      </c>
      <c r="G19" s="41" t="s">
        <v>7</v>
      </c>
      <c r="H19" s="89">
        <v>34066</v>
      </c>
      <c r="I19" s="19" t="s">
        <v>123</v>
      </c>
      <c r="J19" s="27" t="s">
        <v>126</v>
      </c>
      <c r="K19" s="19" t="s">
        <v>123</v>
      </c>
      <c r="L19" s="8"/>
    </row>
    <row r="20" spans="1:12" s="18" customFormat="1" ht="57" customHeight="1">
      <c r="A20" s="144"/>
      <c r="B20" s="27" t="s">
        <v>209</v>
      </c>
      <c r="C20" s="49" t="s">
        <v>50</v>
      </c>
      <c r="D20" s="49" t="s">
        <v>119</v>
      </c>
      <c r="E20" s="134"/>
      <c r="F20" s="11" t="s">
        <v>8</v>
      </c>
      <c r="G20" s="41" t="s">
        <v>7</v>
      </c>
      <c r="H20" s="89">
        <v>14623</v>
      </c>
      <c r="I20" s="88" t="s">
        <v>123</v>
      </c>
      <c r="J20" s="27" t="s">
        <v>121</v>
      </c>
      <c r="K20" s="19" t="s">
        <v>124</v>
      </c>
      <c r="L20" s="8"/>
    </row>
    <row r="21" spans="1:12" s="18" customFormat="1" ht="54.75" customHeight="1">
      <c r="A21" s="156"/>
      <c r="B21" s="27" t="s">
        <v>209</v>
      </c>
      <c r="C21" s="23" t="s">
        <v>56</v>
      </c>
      <c r="D21" s="49" t="s">
        <v>120</v>
      </c>
      <c r="E21" s="140"/>
      <c r="F21" s="11" t="s">
        <v>8</v>
      </c>
      <c r="G21" s="41" t="s">
        <v>7</v>
      </c>
      <c r="H21" s="89">
        <v>17291</v>
      </c>
      <c r="I21" s="19" t="s">
        <v>57</v>
      </c>
      <c r="J21" s="20" t="s">
        <v>122</v>
      </c>
      <c r="K21" s="19" t="s">
        <v>125</v>
      </c>
      <c r="L21" s="8"/>
    </row>
    <row r="22" spans="1:12" s="18" customFormat="1" ht="42.75" customHeight="1">
      <c r="A22" s="31" t="s">
        <v>27</v>
      </c>
      <c r="B22" s="11" t="s">
        <v>34</v>
      </c>
      <c r="C22" s="54" t="s">
        <v>23</v>
      </c>
      <c r="D22" s="19" t="s">
        <v>132</v>
      </c>
      <c r="E22" s="31" t="s">
        <v>29</v>
      </c>
      <c r="F22" s="8" t="s">
        <v>8</v>
      </c>
      <c r="G22" s="8" t="s">
        <v>7</v>
      </c>
      <c r="H22" s="98">
        <v>11277</v>
      </c>
      <c r="I22" s="11" t="s">
        <v>30</v>
      </c>
      <c r="J22" s="11" t="s">
        <v>48</v>
      </c>
      <c r="K22" s="8" t="s">
        <v>30</v>
      </c>
      <c r="L22" s="8"/>
    </row>
    <row r="23" spans="1:12" s="18" customFormat="1" ht="57.75" customHeight="1">
      <c r="A23" s="8" t="s">
        <v>27</v>
      </c>
      <c r="B23" s="50" t="s">
        <v>31</v>
      </c>
      <c r="C23" s="8" t="s">
        <v>20</v>
      </c>
      <c r="D23" s="19" t="s">
        <v>132</v>
      </c>
      <c r="E23" s="8" t="s">
        <v>28</v>
      </c>
      <c r="F23" s="8" t="s">
        <v>8</v>
      </c>
      <c r="G23" s="8" t="s">
        <v>7</v>
      </c>
      <c r="H23" s="61">
        <v>1523</v>
      </c>
      <c r="I23" s="8" t="s">
        <v>19</v>
      </c>
      <c r="J23" s="8" t="s">
        <v>152</v>
      </c>
      <c r="K23" s="22" t="s">
        <v>24</v>
      </c>
      <c r="L23" s="8"/>
    </row>
    <row r="24" spans="1:12" s="18" customFormat="1" ht="57.75" customHeight="1">
      <c r="A24" s="147" t="s">
        <v>27</v>
      </c>
      <c r="B24" s="27" t="s">
        <v>135</v>
      </c>
      <c r="C24" s="8" t="s">
        <v>20</v>
      </c>
      <c r="D24" s="19" t="s">
        <v>142</v>
      </c>
      <c r="E24" s="139" t="s">
        <v>49</v>
      </c>
      <c r="F24" s="8" t="s">
        <v>8</v>
      </c>
      <c r="G24" s="8" t="s">
        <v>7</v>
      </c>
      <c r="H24" s="61">
        <v>762</v>
      </c>
      <c r="I24" s="8" t="s">
        <v>21</v>
      </c>
      <c r="J24" s="11" t="s">
        <v>153</v>
      </c>
      <c r="K24" s="22" t="s">
        <v>24</v>
      </c>
      <c r="L24" s="8"/>
    </row>
    <row r="25" spans="1:12" s="18" customFormat="1" ht="52.5" customHeight="1">
      <c r="A25" s="137"/>
      <c r="B25" s="45" t="s">
        <v>134</v>
      </c>
      <c r="C25" s="8" t="s">
        <v>20</v>
      </c>
      <c r="D25" s="19" t="s">
        <v>143</v>
      </c>
      <c r="E25" s="134"/>
      <c r="F25" s="8" t="s">
        <v>8</v>
      </c>
      <c r="G25" s="8" t="s">
        <v>7</v>
      </c>
      <c r="H25" s="61">
        <v>914</v>
      </c>
      <c r="I25" s="8" t="s">
        <v>21</v>
      </c>
      <c r="J25" s="11" t="s">
        <v>153</v>
      </c>
      <c r="K25" s="22" t="s">
        <v>24</v>
      </c>
      <c r="L25" s="8"/>
    </row>
    <row r="26" spans="1:12" s="18" customFormat="1" ht="41.25" customHeight="1">
      <c r="A26" s="137"/>
      <c r="B26" s="27" t="s">
        <v>133</v>
      </c>
      <c r="C26" s="8" t="s">
        <v>20</v>
      </c>
      <c r="D26" s="19" t="s">
        <v>144</v>
      </c>
      <c r="E26" s="134"/>
      <c r="F26" s="8" t="s">
        <v>8</v>
      </c>
      <c r="G26" s="8" t="s">
        <v>7</v>
      </c>
      <c r="H26" s="61">
        <v>762</v>
      </c>
      <c r="I26" s="8" t="s">
        <v>21</v>
      </c>
      <c r="J26" s="11" t="s">
        <v>153</v>
      </c>
      <c r="K26" s="22" t="s">
        <v>24</v>
      </c>
      <c r="L26" s="8"/>
    </row>
    <row r="27" spans="1:12" s="18" customFormat="1" ht="45.75" customHeight="1">
      <c r="A27" s="137"/>
      <c r="B27" s="45" t="s">
        <v>136</v>
      </c>
      <c r="C27" s="8" t="s">
        <v>20</v>
      </c>
      <c r="D27" s="19" t="s">
        <v>145</v>
      </c>
      <c r="E27" s="134"/>
      <c r="F27" s="8" t="s">
        <v>8</v>
      </c>
      <c r="G27" s="8" t="s">
        <v>7</v>
      </c>
      <c r="H27" s="61">
        <v>131</v>
      </c>
      <c r="I27" s="8" t="s">
        <v>21</v>
      </c>
      <c r="J27" s="11" t="s">
        <v>153</v>
      </c>
      <c r="K27" s="22" t="s">
        <v>24</v>
      </c>
      <c r="L27" s="8"/>
    </row>
    <row r="28" spans="1:12" s="18" customFormat="1" ht="58.5" customHeight="1">
      <c r="A28" s="137"/>
      <c r="B28" s="45" t="s">
        <v>137</v>
      </c>
      <c r="C28" s="8" t="s">
        <v>20</v>
      </c>
      <c r="D28" s="19" t="s">
        <v>146</v>
      </c>
      <c r="E28" s="134"/>
      <c r="F28" s="8" t="s">
        <v>8</v>
      </c>
      <c r="G28" s="8" t="s">
        <v>7</v>
      </c>
      <c r="H28" s="61">
        <v>762</v>
      </c>
      <c r="I28" s="8" t="s">
        <v>21</v>
      </c>
      <c r="J28" s="11" t="s">
        <v>153</v>
      </c>
      <c r="K28" s="22" t="s">
        <v>24</v>
      </c>
      <c r="L28" s="8"/>
    </row>
    <row r="29" spans="1:12" s="18" customFormat="1" ht="60" customHeight="1">
      <c r="A29" s="137"/>
      <c r="B29" s="27" t="s">
        <v>138</v>
      </c>
      <c r="C29" s="8" t="s">
        <v>20</v>
      </c>
      <c r="D29" s="19" t="s">
        <v>147</v>
      </c>
      <c r="E29" s="134"/>
      <c r="F29" s="8" t="s">
        <v>8</v>
      </c>
      <c r="G29" s="8" t="s">
        <v>7</v>
      </c>
      <c r="H29" s="61">
        <v>914</v>
      </c>
      <c r="I29" s="8" t="s">
        <v>21</v>
      </c>
      <c r="J29" s="11" t="s">
        <v>153</v>
      </c>
      <c r="K29" s="22" t="s">
        <v>24</v>
      </c>
      <c r="L29" s="8"/>
    </row>
    <row r="30" spans="1:12" s="18" customFormat="1" ht="45.75" customHeight="1">
      <c r="A30" s="137"/>
      <c r="B30" s="45" t="s">
        <v>139</v>
      </c>
      <c r="C30" s="8" t="s">
        <v>20</v>
      </c>
      <c r="D30" s="19" t="s">
        <v>148</v>
      </c>
      <c r="E30" s="134"/>
      <c r="F30" s="8" t="s">
        <v>8</v>
      </c>
      <c r="G30" s="8" t="s">
        <v>7</v>
      </c>
      <c r="H30" s="61">
        <v>1067</v>
      </c>
      <c r="I30" s="8" t="s">
        <v>21</v>
      </c>
      <c r="J30" s="11" t="s">
        <v>153</v>
      </c>
      <c r="K30" s="22" t="s">
        <v>24</v>
      </c>
      <c r="L30" s="8"/>
    </row>
    <row r="31" spans="1:12" s="18" customFormat="1" ht="38.25" customHeight="1">
      <c r="A31" s="137"/>
      <c r="B31" s="45" t="s">
        <v>141</v>
      </c>
      <c r="C31" s="8" t="s">
        <v>20</v>
      </c>
      <c r="D31" s="19" t="s">
        <v>149</v>
      </c>
      <c r="E31" s="134"/>
      <c r="F31" s="8" t="s">
        <v>8</v>
      </c>
      <c r="G31" s="8" t="s">
        <v>7</v>
      </c>
      <c r="H31" s="61">
        <v>762</v>
      </c>
      <c r="I31" s="8" t="s">
        <v>21</v>
      </c>
      <c r="J31" s="11" t="s">
        <v>153</v>
      </c>
      <c r="K31" s="22" t="s">
        <v>24</v>
      </c>
      <c r="L31" s="8"/>
    </row>
    <row r="32" spans="1:12" s="18" customFormat="1" ht="44.25" customHeight="1">
      <c r="A32" s="137"/>
      <c r="B32" s="45" t="s">
        <v>140</v>
      </c>
      <c r="C32" s="8" t="s">
        <v>20</v>
      </c>
      <c r="D32" s="19" t="s">
        <v>149</v>
      </c>
      <c r="E32" s="134"/>
      <c r="F32" s="8" t="s">
        <v>8</v>
      </c>
      <c r="G32" s="8" t="s">
        <v>7</v>
      </c>
      <c r="H32" s="61">
        <v>762</v>
      </c>
      <c r="I32" s="8" t="s">
        <v>21</v>
      </c>
      <c r="J32" s="11" t="s">
        <v>153</v>
      </c>
      <c r="K32" s="22" t="s">
        <v>24</v>
      </c>
      <c r="L32" s="8"/>
    </row>
    <row r="33" spans="1:12" s="18" customFormat="1" ht="61.5" customHeight="1">
      <c r="A33" s="148"/>
      <c r="B33" s="45" t="s">
        <v>151</v>
      </c>
      <c r="C33" s="8" t="s">
        <v>20</v>
      </c>
      <c r="D33" s="19" t="s">
        <v>150</v>
      </c>
      <c r="E33" s="135"/>
      <c r="F33" s="8" t="s">
        <v>8</v>
      </c>
      <c r="G33" s="8" t="s">
        <v>7</v>
      </c>
      <c r="H33" s="61">
        <v>1067</v>
      </c>
      <c r="I33" s="8" t="s">
        <v>21</v>
      </c>
      <c r="J33" s="11" t="s">
        <v>153</v>
      </c>
      <c r="K33" s="22" t="s">
        <v>24</v>
      </c>
      <c r="L33" s="8"/>
    </row>
    <row r="34" spans="1:12" s="18" customFormat="1" ht="61.5" customHeight="1">
      <c r="A34" s="99" t="s">
        <v>35</v>
      </c>
      <c r="B34" s="20" t="s">
        <v>191</v>
      </c>
      <c r="C34" s="8" t="s">
        <v>20</v>
      </c>
      <c r="D34" s="19" t="s">
        <v>160</v>
      </c>
      <c r="E34" s="23" t="s">
        <v>159</v>
      </c>
      <c r="F34" s="23" t="s">
        <v>4</v>
      </c>
      <c r="G34" s="33" t="s">
        <v>47</v>
      </c>
      <c r="H34" s="114">
        <v>95000</v>
      </c>
      <c r="I34" s="54" t="s">
        <v>154</v>
      </c>
      <c r="J34" s="24" t="s">
        <v>157</v>
      </c>
      <c r="K34" s="19" t="s">
        <v>155</v>
      </c>
      <c r="L34" s="8"/>
    </row>
    <row r="35" spans="1:12" s="18" customFormat="1" ht="38.25" customHeight="1">
      <c r="A35" s="130" t="s">
        <v>27</v>
      </c>
      <c r="B35" s="108" t="s">
        <v>41</v>
      </c>
      <c r="C35" s="32" t="s">
        <v>20</v>
      </c>
      <c r="D35" s="19" t="s">
        <v>161</v>
      </c>
      <c r="E35" s="133" t="s">
        <v>44</v>
      </c>
      <c r="F35" s="32" t="s">
        <v>8</v>
      </c>
      <c r="G35" s="32" t="s">
        <v>7</v>
      </c>
      <c r="H35" s="81">
        <f>6.09*30.48</f>
        <v>185.6232</v>
      </c>
      <c r="I35" s="46" t="s">
        <v>19</v>
      </c>
      <c r="J35" s="34" t="s">
        <v>32</v>
      </c>
      <c r="K35" s="35" t="s">
        <v>24</v>
      </c>
      <c r="L35" s="8"/>
    </row>
    <row r="36" spans="1:12" s="18" customFormat="1" ht="38.25" customHeight="1">
      <c r="A36" s="131"/>
      <c r="B36" s="108" t="s">
        <v>41</v>
      </c>
      <c r="C36" s="8" t="s">
        <v>20</v>
      </c>
      <c r="D36" s="19" t="s">
        <v>162</v>
      </c>
      <c r="E36" s="134"/>
      <c r="F36" s="8" t="s">
        <v>8</v>
      </c>
      <c r="G36" s="8" t="s">
        <v>7</v>
      </c>
      <c r="H36" s="81">
        <f>92.71*30.48</f>
        <v>2825.8008</v>
      </c>
      <c r="I36" s="24" t="s">
        <v>19</v>
      </c>
      <c r="J36" s="27" t="s">
        <v>32</v>
      </c>
      <c r="K36" s="30" t="s">
        <v>24</v>
      </c>
      <c r="L36" s="8"/>
    </row>
    <row r="37" spans="1:12" ht="39">
      <c r="A37" s="131"/>
      <c r="B37" s="108" t="s">
        <v>41</v>
      </c>
      <c r="C37" s="32" t="s">
        <v>20</v>
      </c>
      <c r="D37" s="19" t="s">
        <v>163</v>
      </c>
      <c r="E37" s="134"/>
      <c r="F37" s="32" t="s">
        <v>8</v>
      </c>
      <c r="G37" s="8" t="s">
        <v>7</v>
      </c>
      <c r="H37" s="81">
        <f>0.57*30.48</f>
        <v>17.3736</v>
      </c>
      <c r="I37" s="46" t="s">
        <v>19</v>
      </c>
      <c r="J37" s="34" t="s">
        <v>32</v>
      </c>
      <c r="K37" s="35" t="s">
        <v>24</v>
      </c>
      <c r="L37" s="26"/>
    </row>
    <row r="38" spans="1:12" ht="42" customHeight="1">
      <c r="A38" s="132"/>
      <c r="B38" s="108" t="s">
        <v>41</v>
      </c>
      <c r="C38" s="32" t="s">
        <v>20</v>
      </c>
      <c r="D38" s="19" t="s">
        <v>164</v>
      </c>
      <c r="E38" s="135"/>
      <c r="F38" s="32" t="s">
        <v>8</v>
      </c>
      <c r="G38" s="8" t="s">
        <v>7</v>
      </c>
      <c r="H38" s="81">
        <f>20*30.48</f>
        <v>609.6</v>
      </c>
      <c r="I38" s="46" t="s">
        <v>19</v>
      </c>
      <c r="J38" s="34" t="s">
        <v>32</v>
      </c>
      <c r="K38" s="35" t="s">
        <v>24</v>
      </c>
      <c r="L38" s="26"/>
    </row>
    <row r="39" spans="1:12" ht="40.5" customHeight="1">
      <c r="A39" s="23" t="s">
        <v>35</v>
      </c>
      <c r="B39" s="23" t="s">
        <v>60</v>
      </c>
      <c r="C39" s="32" t="s">
        <v>20</v>
      </c>
      <c r="D39" s="19" t="s">
        <v>107</v>
      </c>
      <c r="E39" s="126" t="s">
        <v>61</v>
      </c>
      <c r="F39" s="49" t="s">
        <v>58</v>
      </c>
      <c r="G39" s="58" t="s">
        <v>59</v>
      </c>
      <c r="H39" s="81">
        <v>913</v>
      </c>
      <c r="I39" s="47" t="s">
        <v>2</v>
      </c>
      <c r="J39" s="34" t="s">
        <v>32</v>
      </c>
      <c r="K39" s="35" t="s">
        <v>24</v>
      </c>
      <c r="L39" s="26"/>
    </row>
    <row r="40" spans="1:12" ht="58.5" customHeight="1">
      <c r="A40" s="23" t="s">
        <v>35</v>
      </c>
      <c r="B40" s="97" t="s">
        <v>165</v>
      </c>
      <c r="C40" s="32" t="s">
        <v>20</v>
      </c>
      <c r="D40" s="19" t="s">
        <v>166</v>
      </c>
      <c r="E40" s="127"/>
      <c r="F40" s="49" t="s">
        <v>58</v>
      </c>
      <c r="G40" s="33" t="s">
        <v>47</v>
      </c>
      <c r="H40" s="81">
        <v>611600</v>
      </c>
      <c r="I40" s="45" t="s">
        <v>167</v>
      </c>
      <c r="J40" s="20" t="s">
        <v>169</v>
      </c>
      <c r="K40" s="45" t="s">
        <v>168</v>
      </c>
      <c r="L40" s="26"/>
    </row>
    <row r="41" spans="1:12" ht="51" customHeight="1">
      <c r="A41" s="8" t="s">
        <v>27</v>
      </c>
      <c r="B41" s="20" t="s">
        <v>31</v>
      </c>
      <c r="C41" s="8" t="s">
        <v>6</v>
      </c>
      <c r="D41" s="19" t="s">
        <v>197</v>
      </c>
      <c r="E41" s="20" t="s">
        <v>45</v>
      </c>
      <c r="F41" s="25" t="s">
        <v>4</v>
      </c>
      <c r="G41" s="17" t="s">
        <v>53</v>
      </c>
      <c r="H41" s="81">
        <f>118.64*30.48</f>
        <v>3616.1472</v>
      </c>
      <c r="I41" s="28" t="s">
        <v>2</v>
      </c>
      <c r="J41" s="107" t="s">
        <v>211</v>
      </c>
      <c r="K41" s="41" t="s">
        <v>24</v>
      </c>
      <c r="L41" s="26"/>
    </row>
    <row r="42" spans="1:12" ht="99.75" customHeight="1">
      <c r="A42" s="162" t="s">
        <v>35</v>
      </c>
      <c r="B42" s="115" t="s">
        <v>203</v>
      </c>
      <c r="C42" s="115" t="s">
        <v>204</v>
      </c>
      <c r="D42" s="115" t="s">
        <v>201</v>
      </c>
      <c r="E42" s="164" t="s">
        <v>205</v>
      </c>
      <c r="F42" s="115" t="s">
        <v>97</v>
      </c>
      <c r="G42" s="33" t="s">
        <v>47</v>
      </c>
      <c r="H42" s="117">
        <v>131789</v>
      </c>
      <c r="I42" s="115" t="s">
        <v>202</v>
      </c>
      <c r="J42" s="20" t="s">
        <v>212</v>
      </c>
      <c r="K42" s="119" t="s">
        <v>207</v>
      </c>
      <c r="L42" s="158"/>
    </row>
    <row r="43" spans="1:12" ht="57.75" customHeight="1">
      <c r="A43" s="163"/>
      <c r="B43" s="115" t="s">
        <v>203</v>
      </c>
      <c r="C43" s="8" t="s">
        <v>6</v>
      </c>
      <c r="D43" s="115" t="s">
        <v>199</v>
      </c>
      <c r="E43" s="146"/>
      <c r="F43" s="115" t="s">
        <v>97</v>
      </c>
      <c r="G43" s="33" t="s">
        <v>47</v>
      </c>
      <c r="H43" s="118">
        <v>264211</v>
      </c>
      <c r="I43" s="115" t="s">
        <v>206</v>
      </c>
      <c r="J43" s="20" t="s">
        <v>212</v>
      </c>
      <c r="K43" s="116" t="s">
        <v>200</v>
      </c>
      <c r="L43" s="146"/>
    </row>
    <row r="44" spans="1:12" ht="42.75" customHeight="1">
      <c r="A44" s="159" t="s">
        <v>22</v>
      </c>
      <c r="B44" s="100" t="s">
        <v>182</v>
      </c>
      <c r="C44" s="17" t="s">
        <v>50</v>
      </c>
      <c r="D44" s="17" t="s">
        <v>173</v>
      </c>
      <c r="E44" s="160" t="s">
        <v>170</v>
      </c>
      <c r="F44" s="17" t="s">
        <v>171</v>
      </c>
      <c r="G44" s="17" t="s">
        <v>59</v>
      </c>
      <c r="H44" s="101">
        <v>51206</v>
      </c>
      <c r="I44" s="106" t="s">
        <v>185</v>
      </c>
      <c r="J44" s="11" t="s">
        <v>175</v>
      </c>
      <c r="K44" s="100" t="s">
        <v>174</v>
      </c>
      <c r="L44" s="26"/>
    </row>
    <row r="45" spans="1:12" ht="58.5">
      <c r="A45" s="131"/>
      <c r="B45" s="120" t="s">
        <v>183</v>
      </c>
      <c r="C45" s="31" t="s">
        <v>6</v>
      </c>
      <c r="D45" s="55" t="s">
        <v>176</v>
      </c>
      <c r="E45" s="131"/>
      <c r="F45" s="55" t="s">
        <v>171</v>
      </c>
      <c r="G45" s="55" t="s">
        <v>59</v>
      </c>
      <c r="H45" s="121">
        <v>7620</v>
      </c>
      <c r="I45" s="120" t="s">
        <v>177</v>
      </c>
      <c r="J45" s="122" t="s">
        <v>175</v>
      </c>
      <c r="K45" s="120" t="s">
        <v>177</v>
      </c>
      <c r="L45" s="123"/>
    </row>
    <row r="46" spans="1:12" ht="69" customHeight="1">
      <c r="A46" s="102" t="s">
        <v>35</v>
      </c>
      <c r="B46" s="102" t="s">
        <v>195</v>
      </c>
      <c r="C46" s="8" t="s">
        <v>20</v>
      </c>
      <c r="D46" s="17" t="s">
        <v>178</v>
      </c>
      <c r="E46" s="124" t="s">
        <v>187</v>
      </c>
      <c r="F46" s="17" t="s">
        <v>52</v>
      </c>
      <c r="G46" s="17" t="s">
        <v>53</v>
      </c>
      <c r="H46" s="103">
        <v>2430</v>
      </c>
      <c r="I46" s="125" t="s">
        <v>2</v>
      </c>
      <c r="J46" s="105" t="s">
        <v>179</v>
      </c>
      <c r="K46" s="102" t="s">
        <v>54</v>
      </c>
      <c r="L46" s="26"/>
    </row>
    <row r="47" spans="1:12" ht="60" customHeight="1">
      <c r="A47" s="161" t="s">
        <v>51</v>
      </c>
      <c r="B47" s="104" t="s">
        <v>196</v>
      </c>
      <c r="C47" s="36" t="s">
        <v>50</v>
      </c>
      <c r="D47" s="17" t="s">
        <v>180</v>
      </c>
      <c r="E47" s="161" t="s">
        <v>186</v>
      </c>
      <c r="F47" s="17" t="s">
        <v>52</v>
      </c>
      <c r="G47" s="17" t="s">
        <v>53</v>
      </c>
      <c r="H47" s="103">
        <v>5434</v>
      </c>
      <c r="I47" s="104" t="s">
        <v>188</v>
      </c>
      <c r="J47" s="11" t="s">
        <v>175</v>
      </c>
      <c r="K47" s="104" t="s">
        <v>188</v>
      </c>
      <c r="L47" s="112"/>
    </row>
    <row r="48" spans="1:12" ht="60" customHeight="1">
      <c r="A48" s="154"/>
      <c r="B48" s="104" t="s">
        <v>196</v>
      </c>
      <c r="C48" s="36" t="s">
        <v>50</v>
      </c>
      <c r="D48" s="17" t="s">
        <v>99</v>
      </c>
      <c r="E48" s="154"/>
      <c r="F48" s="17" t="s">
        <v>52</v>
      </c>
      <c r="G48" s="17" t="s">
        <v>53</v>
      </c>
      <c r="H48" s="103">
        <v>11724</v>
      </c>
      <c r="I48" s="104" t="s">
        <v>189</v>
      </c>
      <c r="J48" s="11" t="s">
        <v>175</v>
      </c>
      <c r="K48" s="104" t="s">
        <v>189</v>
      </c>
      <c r="L48" s="112"/>
    </row>
    <row r="49" spans="1:12" ht="39" customHeight="1">
      <c r="A49" s="154"/>
      <c r="B49" s="11" t="s">
        <v>184</v>
      </c>
      <c r="C49" s="104" t="s">
        <v>172</v>
      </c>
      <c r="D49" s="17" t="s">
        <v>181</v>
      </c>
      <c r="E49" s="154"/>
      <c r="F49" s="17" t="s">
        <v>52</v>
      </c>
      <c r="G49" s="17" t="s">
        <v>53</v>
      </c>
      <c r="H49" s="103">
        <v>3011</v>
      </c>
      <c r="I49" s="104" t="s">
        <v>190</v>
      </c>
      <c r="J49" s="11" t="s">
        <v>175</v>
      </c>
      <c r="K49" s="104" t="s">
        <v>190</v>
      </c>
      <c r="L49" s="112"/>
    </row>
    <row r="50" spans="1:12" ht="42" customHeight="1">
      <c r="A50" s="154"/>
      <c r="B50" s="11" t="s">
        <v>184</v>
      </c>
      <c r="C50" s="36" t="s">
        <v>50</v>
      </c>
      <c r="D50" s="17" t="s">
        <v>181</v>
      </c>
      <c r="E50" s="154"/>
      <c r="F50" s="17" t="s">
        <v>52</v>
      </c>
      <c r="G50" s="17" t="s">
        <v>53</v>
      </c>
      <c r="H50" s="103">
        <v>5248</v>
      </c>
      <c r="I50" s="104" t="s">
        <v>188</v>
      </c>
      <c r="J50" s="11" t="s">
        <v>175</v>
      </c>
      <c r="K50" s="104" t="s">
        <v>188</v>
      </c>
      <c r="L50" s="112"/>
    </row>
    <row r="51" spans="1:12" ht="49.5" customHeight="1">
      <c r="A51" s="17" t="s">
        <v>22</v>
      </c>
      <c r="B51" s="50" t="s">
        <v>31</v>
      </c>
      <c r="C51" s="8" t="s">
        <v>20</v>
      </c>
      <c r="D51" s="59" t="s">
        <v>194</v>
      </c>
      <c r="E51" s="17" t="s">
        <v>192</v>
      </c>
      <c r="F51" s="13" t="s">
        <v>171</v>
      </c>
      <c r="G51" s="17" t="s">
        <v>59</v>
      </c>
      <c r="H51" s="111">
        <v>8510</v>
      </c>
      <c r="I51" s="36" t="s">
        <v>2</v>
      </c>
      <c r="J51" s="54" t="s">
        <v>46</v>
      </c>
      <c r="K51" s="102" t="s">
        <v>54</v>
      </c>
      <c r="L51" s="113"/>
    </row>
    <row r="52" spans="1:12" ht="66.75" customHeight="1">
      <c r="A52" s="43" t="s">
        <v>35</v>
      </c>
      <c r="B52" s="54" t="s">
        <v>193</v>
      </c>
      <c r="C52" s="8" t="s">
        <v>20</v>
      </c>
      <c r="D52" s="36" t="s">
        <v>156</v>
      </c>
      <c r="E52" s="43" t="s">
        <v>159</v>
      </c>
      <c r="F52" s="43" t="s">
        <v>4</v>
      </c>
      <c r="G52" s="33" t="s">
        <v>47</v>
      </c>
      <c r="H52" s="110">
        <v>100000</v>
      </c>
      <c r="I52" s="54" t="s">
        <v>154</v>
      </c>
      <c r="J52" s="54" t="s">
        <v>157</v>
      </c>
      <c r="K52" s="36" t="s">
        <v>155</v>
      </c>
      <c r="L52" s="109" t="s">
        <v>158</v>
      </c>
    </row>
  </sheetData>
  <sheetProtection/>
  <mergeCells count="25">
    <mergeCell ref="L42:L43"/>
    <mergeCell ref="A44:A45"/>
    <mergeCell ref="E44:E45"/>
    <mergeCell ref="A47:A50"/>
    <mergeCell ref="E47:E50"/>
    <mergeCell ref="A42:A43"/>
    <mergeCell ref="E42:E43"/>
    <mergeCell ref="A24:A33"/>
    <mergeCell ref="E24:E33"/>
    <mergeCell ref="E10:E11"/>
    <mergeCell ref="A10:A11"/>
    <mergeCell ref="A17:A18"/>
    <mergeCell ref="E17:E18"/>
    <mergeCell ref="A19:A21"/>
    <mergeCell ref="E19:E21"/>
    <mergeCell ref="E39:E40"/>
    <mergeCell ref="A1:L1"/>
    <mergeCell ref="A35:A38"/>
    <mergeCell ref="E35:E38"/>
    <mergeCell ref="A4:A6"/>
    <mergeCell ref="E4:E6"/>
    <mergeCell ref="A8:A9"/>
    <mergeCell ref="A12:A15"/>
    <mergeCell ref="E12:E15"/>
    <mergeCell ref="J12:J15"/>
  </mergeCells>
  <printOptions horizontalCentered="1"/>
  <pageMargins left="0.31496062992125984" right="0.11811023622047245" top="0.7874015748031497" bottom="0.5905511811023623" header="0.4724409448818898" footer="0.4724409448818898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劉育穎</cp:lastModifiedBy>
  <cp:lastPrinted>2023-02-03T07:09:18Z</cp:lastPrinted>
  <dcterms:created xsi:type="dcterms:W3CDTF">2020-11-02T02:13:46Z</dcterms:created>
  <dcterms:modified xsi:type="dcterms:W3CDTF">2023-02-03T07:09:22Z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